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uiz.pires\Desktop\"/>
    </mc:Choice>
  </mc:AlternateContent>
  <xr:revisionPtr revIDLastSave="0" documentId="13_ncr:1_{CC7FFFC0-E3AE-4E23-A24A-9B16C1D126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ágina1" sheetId="1" r:id="rId1"/>
  </sheets>
  <definedNames>
    <definedName name="_xlnm._FilterDatabase" localSheetId="0" hidden="1">Página1!$A$2:$K$174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8" i="1" l="1"/>
  <c r="A168" i="1"/>
  <c r="B155" i="1"/>
  <c r="A155" i="1"/>
  <c r="B116" i="1"/>
  <c r="B111" i="1"/>
  <c r="B80" i="1"/>
  <c r="A80" i="1"/>
  <c r="B70" i="1"/>
  <c r="A70" i="1"/>
  <c r="B45" i="1"/>
  <c r="A45" i="1"/>
  <c r="B41" i="1"/>
  <c r="A41" i="1"/>
  <c r="B36" i="1"/>
  <c r="A36" i="1"/>
  <c r="B7" i="1"/>
  <c r="A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33" authorId="0" shapeId="0" xr:uid="{00000000-0006-0000-0000-000001000000}">
      <text>
        <r>
          <rPr>
            <sz val="10"/>
            <color rgb="FF000000"/>
            <rFont val="Arial"/>
            <scheme val="minor"/>
          </rPr>
          <t>Não seria o Rodrigo Macedo?</t>
        </r>
      </text>
    </comment>
  </commentList>
</comments>
</file>

<file path=xl/sharedStrings.xml><?xml version="1.0" encoding="utf-8"?>
<sst xmlns="http://schemas.openxmlformats.org/spreadsheetml/2006/main" count="1572" uniqueCount="804">
  <si>
    <t>Cadastro de Colaboradores</t>
  </si>
  <si>
    <t>Nome completo (*)</t>
  </si>
  <si>
    <t>CPF (*)</t>
  </si>
  <si>
    <t>Data de nascimento do Colaborador</t>
  </si>
  <si>
    <t>Código do colaborador no ERP (matrícula/fornecedor)</t>
  </si>
  <si>
    <t>CNPJ Empresa do Colaborador</t>
  </si>
  <si>
    <t xml:space="preserve">Cargo </t>
  </si>
  <si>
    <t>Nome Centro de Custo</t>
  </si>
  <si>
    <t>Código Centro de Custo</t>
  </si>
  <si>
    <t>Superior Imediato</t>
  </si>
  <si>
    <t>Diretor OFICIAL</t>
  </si>
  <si>
    <t>ADAILCO CORREA TOLOZA</t>
  </si>
  <si>
    <t>001.294.482-30</t>
  </si>
  <si>
    <t>rita.barker@combioenergia.com.br</t>
  </si>
  <si>
    <t>6279</t>
  </si>
  <si>
    <t>10.376.555/0025-63</t>
  </si>
  <si>
    <t>ELETRICISTA PLENO</t>
  </si>
  <si>
    <t>MANUTENÇÃO NUCLEO JACITARA</t>
  </si>
  <si>
    <t>DIOGO FERNANDO BELLOTTI</t>
  </si>
  <si>
    <t>GILBERTO ROZENCHAN</t>
  </si>
  <si>
    <t>ADELINO GONCALVES DE AROCO</t>
  </si>
  <si>
    <t>313.929.622-34</t>
  </si>
  <si>
    <t>adelino.goncalves@combioenergia.com.br</t>
  </si>
  <si>
    <t>5304</t>
  </si>
  <si>
    <t>10.376.555/0017-53</t>
  </si>
  <si>
    <t>LIDER DE OPERACOES FLORESTAIS</t>
  </si>
  <si>
    <t>SUPPLY CHAIN BOA VISTA</t>
  </si>
  <si>
    <t>50117</t>
  </si>
  <si>
    <t>JOSE HENRIQUES DA SILVA FILHO</t>
  </si>
  <si>
    <t>FABIO TOBLER BRANT DE CARVALHO</t>
  </si>
  <si>
    <t>ADENILTON RODRIGUES</t>
  </si>
  <si>
    <t>393.808.928-88</t>
  </si>
  <si>
    <t>janaina.rosa@combioenergia.com.br</t>
  </si>
  <si>
    <t>5982</t>
  </si>
  <si>
    <t>10.376.555/0012-49</t>
  </si>
  <si>
    <t>OPERADOR MANT MAQ FLORESTAIS 2</t>
  </si>
  <si>
    <t>SUPPLY CHAIN PILAR SUL</t>
  </si>
  <si>
    <t>DANTE ROGERIO SALES</t>
  </si>
  <si>
    <t>ALAN ANTUNES RODRIGUES</t>
  </si>
  <si>
    <t>364.424.428-61</t>
  </si>
  <si>
    <t>daniely.oliveira@combioenergia.com.br</t>
  </si>
  <si>
    <t>4590</t>
  </si>
  <si>
    <t>10.376.555/0004-39</t>
  </si>
  <si>
    <t>ELETROMECANICO</t>
  </si>
  <si>
    <t>MANUTENCAO ANGATUBA</t>
  </si>
  <si>
    <t>alan.junior@combioenergia.com.br</t>
  </si>
  <si>
    <t>5282</t>
  </si>
  <si>
    <t>10.376.555/0009-43</t>
  </si>
  <si>
    <t>ASSISTENTE ADMINISTRATIVO</t>
  </si>
  <si>
    <t>OPERAÇÃO ALUMINIO</t>
  </si>
  <si>
    <t>20109</t>
  </si>
  <si>
    <t>ALBERTO LEITAO MARQUES</t>
  </si>
  <si>
    <t>008.410.142-30</t>
  </si>
  <si>
    <t>dennis.crespo@combioenergia.com.br</t>
  </si>
  <si>
    <t>6533</t>
  </si>
  <si>
    <t>MANUTENÇÃO NUCLEO SERRA DA LUA</t>
  </si>
  <si>
    <t>ALEF SOUZA BRAGANCA</t>
  </si>
  <si>
    <t>434.713.548-32</t>
  </si>
  <si>
    <t>alef.braganca@combioenergia.com.br</t>
  </si>
  <si>
    <t>4627</t>
  </si>
  <si>
    <t>10.376.555/0001-96</t>
  </si>
  <si>
    <t>SUPERVISOR DE IMPLANTACAO</t>
  </si>
  <si>
    <t>PROJETO INGREDION MOGI-GUAÇU</t>
  </si>
  <si>
    <t>40117</t>
  </si>
  <si>
    <t>LUIZ HENRIQUE DA COSTA CINQUETTI</t>
  </si>
  <si>
    <t>GUSTAVO MARCHEZIN</t>
  </si>
  <si>
    <t>ALEX ESTEVAM SILVERIO ANNUNCIATO</t>
  </si>
  <si>
    <t>285.992.728-02</t>
  </si>
  <si>
    <t>alex.annunciato@combioenergia.com.br</t>
  </si>
  <si>
    <t>5296</t>
  </si>
  <si>
    <t>SUPERVISOR DE SSMA</t>
  </si>
  <si>
    <t>SAUDE SEGURANÇA E MEIO AMBIENTE - SSMA</t>
  </si>
  <si>
    <t>RODRIGO JUNIOR DE MACEDO</t>
  </si>
  <si>
    <t>ALEX SANDRO APARECIDO ESPOSITO</t>
  </si>
  <si>
    <t>320.402.468-78</t>
  </si>
  <si>
    <t>alex.esposito@combioenergia.com.br</t>
  </si>
  <si>
    <t>5250</t>
  </si>
  <si>
    <t>GERENTE REGIONAL DE OPERACAO</t>
  </si>
  <si>
    <t>OPERAÇÃO E MANUTENÇAO INDUSTRIAL</t>
  </si>
  <si>
    <t>40101</t>
  </si>
  <si>
    <t>ALEXSANDRO AMARAL ANTUNES COELHO</t>
  </si>
  <si>
    <t>789.734.576-91</t>
  </si>
  <si>
    <t>alexsandro.coelho@combioenergia.com.br</t>
  </si>
  <si>
    <t>4901</t>
  </si>
  <si>
    <t>10.376.555/0007-81</t>
  </si>
  <si>
    <t>GESTOR DE UNIDADE</t>
  </si>
  <si>
    <t>OPERACAO TRES MARIAS</t>
  </si>
  <si>
    <t>ALMIR ALEXANDRE DE LIMA</t>
  </si>
  <si>
    <t>353.593.268-83</t>
  </si>
  <si>
    <t>6273</t>
  </si>
  <si>
    <t>OPERADOR DE PA CARREGADEIRA</t>
  </si>
  <si>
    <t>ALUYSIO PEREIRA DA SILVA FILHO</t>
  </si>
  <si>
    <t>722.602.202-82</t>
  </si>
  <si>
    <t>5445</t>
  </si>
  <si>
    <t>BRIGADISTA FLORESTAL</t>
  </si>
  <si>
    <t>AMANDA MENDONCA MONTEIRO</t>
  </si>
  <si>
    <t>460.155.068-81</t>
  </si>
  <si>
    <t>amanda.monteiro@combioenergia.com.br</t>
  </si>
  <si>
    <t>6141</t>
  </si>
  <si>
    <t>ANALISTA DE ADM PESSOAL JR</t>
  </si>
  <si>
    <t>ADMINISTRAÇÃO DE PESSOAL</t>
  </si>
  <si>
    <t>KATIA DA SILVA SOARES</t>
  </si>
  <si>
    <t>AMANDA SIQUEIRA RODRIGUES FREITAS</t>
  </si>
  <si>
    <t>379.888.848-59</t>
  </si>
  <si>
    <t>amanda.freitas@combioenergia.com.br</t>
  </si>
  <si>
    <t>7406</t>
  </si>
  <si>
    <t>10.376.555/0002-77</t>
  </si>
  <si>
    <t>OPERACAO BOITUVA</t>
  </si>
  <si>
    <t>20102</t>
  </si>
  <si>
    <t>AMARILDO VENANCIO DE MOURA</t>
  </si>
  <si>
    <t>364.868.808-13</t>
  </si>
  <si>
    <t>amarildo.moura@combioenergia.com.br</t>
  </si>
  <si>
    <t>901</t>
  </si>
  <si>
    <t>ANALISTA DE PROCESSOS DE CAMPO</t>
  </si>
  <si>
    <t>PESQUISA, DESENVOLVIMENTO E INOVAÇÃO</t>
  </si>
  <si>
    <t>MARCELO SAURA</t>
  </si>
  <si>
    <t>ANA PAULA DAS NEVES TROMBINI</t>
  </si>
  <si>
    <t>348.006.558-97</t>
  </si>
  <si>
    <t>ana.trombini@combioenergia.com.br</t>
  </si>
  <si>
    <t>5586</t>
  </si>
  <si>
    <t>ANALISTA DE SSMA</t>
  </si>
  <si>
    <t>40105</t>
  </si>
  <si>
    <t>ANDERSON NOBREGA FERREIRA LIMA</t>
  </si>
  <si>
    <t>862.966.712-53</t>
  </si>
  <si>
    <t>5875</t>
  </si>
  <si>
    <t>MOTORISTA DE CARRETA</t>
  </si>
  <si>
    <t>ANTONIO EDUARDO DE MORAIS GABRIEL</t>
  </si>
  <si>
    <t>068.463.043-55</t>
  </si>
  <si>
    <t>driely.silva@combioenergia.com.br</t>
  </si>
  <si>
    <t>6302</t>
  </si>
  <si>
    <t>10.376.555/0019-15</t>
  </si>
  <si>
    <t>OPERADOR MANT MAQ FLORESTAIS 1</t>
  </si>
  <si>
    <t>SUPPLY CHAIN JACIARA - MT</t>
  </si>
  <si>
    <t>CLASSIO JOEL ZUCHI</t>
  </si>
  <si>
    <t>ANTONIO RODRIGUES DA COSTA</t>
  </si>
  <si>
    <t>261.329.658-58</t>
  </si>
  <si>
    <t>6671</t>
  </si>
  <si>
    <t>MECANICO MAQ FLORESTAIS II</t>
  </si>
  <si>
    <t>MANUTENÇÃO SUPPLY CHAIN PILAR SUL</t>
  </si>
  <si>
    <t>60112</t>
  </si>
  <si>
    <t>ARIANY FERNANDES DE FREITAS</t>
  </si>
  <si>
    <t>482.583.598-86</t>
  </si>
  <si>
    <t>ariany.freitas@combioenergia.com.br</t>
  </si>
  <si>
    <t>6259</t>
  </si>
  <si>
    <t>ANALISTA DE TALENT ACQUISITION JR</t>
  </si>
  <si>
    <t>DHO - DESENVOL HUMANO ORGANIZ</t>
  </si>
  <si>
    <t>DIANA DA SILVA ALCANTARA</t>
  </si>
  <si>
    <t>AUREA SUZANA DE OLIVEIRA</t>
  </si>
  <si>
    <t>111.100.438-21</t>
  </si>
  <si>
    <t>6026</t>
  </si>
  <si>
    <t>AYONA RAISA SOUZA DE LIMA</t>
  </si>
  <si>
    <t>098.097.264-73</t>
  </si>
  <si>
    <t>ayona.lima@combioenergia.com.br</t>
  </si>
  <si>
    <t>5919</t>
  </si>
  <si>
    <t>10.376.555/0018-34</t>
  </si>
  <si>
    <t>SUPPLY CHAIN (CSA) PE</t>
  </si>
  <si>
    <t>50118</t>
  </si>
  <si>
    <t>MATHEUS FERREIRA RUSCA</t>
  </si>
  <si>
    <t>MARCOS TOBLER BRANT DE CARVALHO</t>
  </si>
  <si>
    <t>BRUNA APARECIDA LIMA BONINI</t>
  </si>
  <si>
    <t>442.645.328-33</t>
  </si>
  <si>
    <t>bruna.lima@combioenergia.com.br</t>
  </si>
  <si>
    <t>5639</t>
  </si>
  <si>
    <t>ANALISTA DE T&amp;D SR</t>
  </si>
  <si>
    <t>MARCELI FENOLIO</t>
  </si>
  <si>
    <t>BRUNO CARVALHO LOBATO</t>
  </si>
  <si>
    <t>990.212.502-68</t>
  </si>
  <si>
    <t>6004</t>
  </si>
  <si>
    <t>MECANICO PLENO</t>
  </si>
  <si>
    <t>CAIO MELO DE SALES</t>
  </si>
  <si>
    <t>445.125.738-79</t>
  </si>
  <si>
    <t>caio.sales@combioenergia.com.br</t>
  </si>
  <si>
    <t>5238</t>
  </si>
  <si>
    <t>ANALISTA PLANEJ CONTROLE MANUT PL</t>
  </si>
  <si>
    <t>OPERAÇÃO E MANUTENÇÃO INDUSTRIAL</t>
  </si>
  <si>
    <t>CARLA COSTA DE ALMEIDA</t>
  </si>
  <si>
    <t>105.366.196-70</t>
  </si>
  <si>
    <t>carla.almeida@combioenergia.com.br</t>
  </si>
  <si>
    <t>4614</t>
  </si>
  <si>
    <t>CARLOS AIMAR DE MORAIS</t>
  </si>
  <si>
    <t>318.069.608-77</t>
  </si>
  <si>
    <t>6345</t>
  </si>
  <si>
    <t>CARLOS ROBERTO ANTUNES DE LIMA JUNIOR</t>
  </si>
  <si>
    <t>314.946.858-25</t>
  </si>
  <si>
    <t>carlos.lima@combioenergia.com.br</t>
  </si>
  <si>
    <t>638</t>
  </si>
  <si>
    <t>GERENTE DE PROJETOS</t>
  </si>
  <si>
    <t>ENG. PROJETOS E IMPLANTAÇÃO</t>
  </si>
  <si>
    <t>-</t>
  </si>
  <si>
    <t>CARLOS ROBERTO ASSUNCAO DE SOUZA</t>
  </si>
  <si>
    <t>356.396.638-98</t>
  </si>
  <si>
    <t>6488</t>
  </si>
  <si>
    <t>939.892.700-44</t>
  </si>
  <si>
    <t>classio.zuchi@combioenergia.com.br</t>
  </si>
  <si>
    <t>NÃO POSSUI CADASTRO AINDA</t>
  </si>
  <si>
    <t>JULIO CESAR DE CASTRO</t>
  </si>
  <si>
    <t>CLAYTON DOS SANTOS PIMENTEL</t>
  </si>
  <si>
    <t>174.877.358-50</t>
  </si>
  <si>
    <t>clayton.pimentel@combioenergia.com.br</t>
  </si>
  <si>
    <t>4576</t>
  </si>
  <si>
    <t>DANIEL FERNANDO DE OLIVEIRA</t>
  </si>
  <si>
    <t>226.264.128-56</t>
  </si>
  <si>
    <t>guilherme.fava@combioenergia.com.br</t>
  </si>
  <si>
    <t>5380</t>
  </si>
  <si>
    <t>10.376.555/0013-20</t>
  </si>
  <si>
    <t>OPERADOR UTILIDADES 2</t>
  </si>
  <si>
    <t>OPERAÇÃO PIRACICABA</t>
  </si>
  <si>
    <t>GUILHERME DOS SANTOS IAMUNDO</t>
  </si>
  <si>
    <t>DANIEL SANTOS TELLES BARBOSA</t>
  </si>
  <si>
    <t>429.504.128-90</t>
  </si>
  <si>
    <t>daniel.barbosa@combioenergia.com.br</t>
  </si>
  <si>
    <t>6602</t>
  </si>
  <si>
    <t>ANALISTA DE PCM SR</t>
  </si>
  <si>
    <t>BIOMASSA MATRIZ</t>
  </si>
  <si>
    <t>10111</t>
  </si>
  <si>
    <t>RODRIGO ASSUNCAO DA SILVA</t>
  </si>
  <si>
    <t>4593</t>
  </si>
  <si>
    <t>OPERACAO ANGATUBA</t>
  </si>
  <si>
    <t>20104</t>
  </si>
  <si>
    <t>DANILO FAUSTINO OSES DE SOUZA</t>
  </si>
  <si>
    <t>231.628.788-37</t>
  </si>
  <si>
    <t>danilo.souza@combioenergia.com.br</t>
  </si>
  <si>
    <t>5409</t>
  </si>
  <si>
    <t>ESPECIALISTA DE MANUTENCAO</t>
  </si>
  <si>
    <t>ENGENHARIA DE CONFIABILIDADE</t>
  </si>
  <si>
    <t>40106</t>
  </si>
  <si>
    <t>DANILO MATIAS BERNARDO</t>
  </si>
  <si>
    <t>411.082.788-41</t>
  </si>
  <si>
    <t>danilo.bernardo@combioenergia.com.br</t>
  </si>
  <si>
    <t>4530</t>
  </si>
  <si>
    <t>ANALISTA DE PROJETOS PL</t>
  </si>
  <si>
    <t>065.290.178-60</t>
  </si>
  <si>
    <t>dante.sales@combioenergia.com.br</t>
  </si>
  <si>
    <t>5348</t>
  </si>
  <si>
    <t>GERENTE DE OPER MANT FLORESTAL</t>
  </si>
  <si>
    <t>DEIVISON LOURENCO BORGES</t>
  </si>
  <si>
    <t>134.245.697-12</t>
  </si>
  <si>
    <t>deivison.borges@combioenergia.com.br</t>
  </si>
  <si>
    <t>6775</t>
  </si>
  <si>
    <t>ANALISTA MANUTENCAO PREDITIVA</t>
  </si>
  <si>
    <t>5651</t>
  </si>
  <si>
    <t>OPERAÇÃO NUCLEO SERRA DA LUA</t>
  </si>
  <si>
    <t>20126</t>
  </si>
  <si>
    <t>312.147.098-18</t>
  </si>
  <si>
    <t>diana.alcantara@combioenergia.com.br</t>
  </si>
  <si>
    <t>SUPERVISOR TALENT ACQUISITION</t>
  </si>
  <si>
    <t>278.640.628-57</t>
  </si>
  <si>
    <t>diogo.bellotti@combioenergia.com.br</t>
  </si>
  <si>
    <t>1167</t>
  </si>
  <si>
    <t>GERENTE EXECUTIVO O&amp;M VAPOR</t>
  </si>
  <si>
    <t>DIONISIO CONSOLINI JUNIOR</t>
  </si>
  <si>
    <t>115.262.348-66</t>
  </si>
  <si>
    <t>dionisio.junior@combioenergia.com.br</t>
  </si>
  <si>
    <t>6719</t>
  </si>
  <si>
    <t>5086</t>
  </si>
  <si>
    <t>50119</t>
  </si>
  <si>
    <t>EDNEY PEREIRA MAURO</t>
  </si>
  <si>
    <t>257.863.558-70</t>
  </si>
  <si>
    <t>edney.mauro@combioenergia.com.br</t>
  </si>
  <si>
    <t>5680</t>
  </si>
  <si>
    <t>COORDENADOR DE CONTROLADORIA</t>
  </si>
  <si>
    <t>CONTROLADORIA</t>
  </si>
  <si>
    <t>JOAO PEREZ NETO</t>
  </si>
  <si>
    <t>EDNILSON BATISTA DE SOUZA</t>
  </si>
  <si>
    <t>892.877.971-53</t>
  </si>
  <si>
    <t>ednilson.souza@combioenergia.com.br</t>
  </si>
  <si>
    <t>6806</t>
  </si>
  <si>
    <t>ANALISTA DE SSMA SR</t>
  </si>
  <si>
    <t>ELIAS EMANOEL DE ALMEIDA</t>
  </si>
  <si>
    <t>366.450.888-25</t>
  </si>
  <si>
    <t>elias.almeida@combioenergia.com.br</t>
  </si>
  <si>
    <t>902</t>
  </si>
  <si>
    <t>ESPECIALISTA OPER INDUSTRIAIS</t>
  </si>
  <si>
    <t>ELIEL FERREIRA</t>
  </si>
  <si>
    <t>226.956.878-85</t>
  </si>
  <si>
    <t>eliel.ferreira@combioenergia.com.br</t>
  </si>
  <si>
    <t>4532</t>
  </si>
  <si>
    <t>ELIZEU CARLOS FONSECA CRUZ</t>
  </si>
  <si>
    <t>642.684.972-34</t>
  </si>
  <si>
    <t>elizeu.cruz@combioenergia.com.br</t>
  </si>
  <si>
    <t>6109</t>
  </si>
  <si>
    <t>ELETRICISTA SENIOR</t>
  </si>
  <si>
    <t>ELKIS MATOS DA SILVA</t>
  </si>
  <si>
    <t>039.411.532-50</t>
  </si>
  <si>
    <t>5984</t>
  </si>
  <si>
    <t>ENARAI RIBEIRO DE FRANCA</t>
  </si>
  <si>
    <t>313.242.378-56</t>
  </si>
  <si>
    <t>enarai.franca@combioenergia.com.br</t>
  </si>
  <si>
    <t>6031</t>
  </si>
  <si>
    <t>ANALISTA DE QUALIDADE PL</t>
  </si>
  <si>
    <t>SGI</t>
  </si>
  <si>
    <t>MAIRA CRISTINA RUEDA LOPES</t>
  </si>
  <si>
    <t>FABIO FABIO TOBLER BRANT DE CARVALHO</t>
  </si>
  <si>
    <t>EVANDRO NUNES DA GRACA</t>
  </si>
  <si>
    <t>028.003.722-81</t>
  </si>
  <si>
    <t>7407</t>
  </si>
  <si>
    <t>10.376.555/0026-44</t>
  </si>
  <si>
    <t>154.975.328-29</t>
  </si>
  <si>
    <t>fabio.brant@combioenergia.com.br</t>
  </si>
  <si>
    <t>569</t>
  </si>
  <si>
    <t>SOCIO/DIRETOR</t>
  </si>
  <si>
    <t>DIRETORIA</t>
  </si>
  <si>
    <t>PAULO ANTONIO SKAF FILHO</t>
  </si>
  <si>
    <t>FELIPE ALBERTO SOARES</t>
  </si>
  <si>
    <t>347.251.738-78</t>
  </si>
  <si>
    <t>felipe.soares@combioenergia.com.br</t>
  </si>
  <si>
    <t>4651</t>
  </si>
  <si>
    <t>SUPERVISOR DE OPERAC FLORESTAIS</t>
  </si>
  <si>
    <t>50112</t>
  </si>
  <si>
    <t>FERNANDO CARLOS DA SILVA</t>
  </si>
  <si>
    <t>713.568.356-00</t>
  </si>
  <si>
    <t>fernando.silva@combioenergia.com.br</t>
  </si>
  <si>
    <t>4634</t>
  </si>
  <si>
    <t>SUPERVISOR DE OBRA</t>
  </si>
  <si>
    <t>PROJETO KLINGELE</t>
  </si>
  <si>
    <t>FERNANDO GALDINO BRITO</t>
  </si>
  <si>
    <t>057.102.331-29</t>
  </si>
  <si>
    <t>6052</t>
  </si>
  <si>
    <t>FRANCISCA RAQUEL MARTINS DE ALMEIDA</t>
  </si>
  <si>
    <t>017.252.342-70</t>
  </si>
  <si>
    <t>francisca.raquel@combioenergia.com.br</t>
  </si>
  <si>
    <t>5286</t>
  </si>
  <si>
    <t>FRANCISCO CUNHA DA SILVA</t>
  </si>
  <si>
    <t>749.350.892-53</t>
  </si>
  <si>
    <t>6629</t>
  </si>
  <si>
    <t>GABRIEL APARECIDO GUEDES</t>
  </si>
  <si>
    <t>402.598.348-66</t>
  </si>
  <si>
    <t>gabriel.guedes@combioenergia.com.br</t>
  </si>
  <si>
    <t>5755</t>
  </si>
  <si>
    <t>ANALISTA DE AUTOMACAO</t>
  </si>
  <si>
    <t>GABRIEL SILVA CAVALCANTE</t>
  </si>
  <si>
    <t>447.924.628-27</t>
  </si>
  <si>
    <t>gabriel.cavalcante@combioenergia.com.br</t>
  </si>
  <si>
    <t>5996</t>
  </si>
  <si>
    <t>ANALISTA DE SSMA JR</t>
  </si>
  <si>
    <t>GENILSON DE MATOS MIRANDA</t>
  </si>
  <si>
    <t>302.828.358-14</t>
  </si>
  <si>
    <t>4580</t>
  </si>
  <si>
    <t>GIBRAHN FRANCIO BASSOTTO FRANQUINI</t>
  </si>
  <si>
    <t>072.344.009-31</t>
  </si>
  <si>
    <t>gibrahn.franquini@combioenergia.com.br</t>
  </si>
  <si>
    <t>6780</t>
  </si>
  <si>
    <t>ASSISTENTE DE QUALIDADE</t>
  </si>
  <si>
    <t>247.792.818-06</t>
  </si>
  <si>
    <t>gilberto.rozenchan@combioenergia.com.br</t>
  </si>
  <si>
    <t>5252</t>
  </si>
  <si>
    <t>DIRETOR INDUSTRIAL</t>
  </si>
  <si>
    <t>ENGENHARIA INDUSTRIAL</t>
  </si>
  <si>
    <t>GIOVANI DE GOIS MARQUES</t>
  </si>
  <si>
    <t>351.584.808-85</t>
  </si>
  <si>
    <t>5753</t>
  </si>
  <si>
    <t>GIOVANNA MENONI DE JESUS</t>
  </si>
  <si>
    <t>476.035.368-20</t>
  </si>
  <si>
    <t>giovanna.jesus@combioenergia.com.br</t>
  </si>
  <si>
    <t>7408</t>
  </si>
  <si>
    <t>ASSISTENTE DE FACILITIES</t>
  </si>
  <si>
    <t>SUPRIMENTOS</t>
  </si>
  <si>
    <t>10105</t>
  </si>
  <si>
    <t>NAIARA BATISTA NUNES</t>
  </si>
  <si>
    <t>GIULIA CORINA VENTURA</t>
  </si>
  <si>
    <t>437.327.428-22</t>
  </si>
  <si>
    <t>giulia.ventura@combioenergia.com.br</t>
  </si>
  <si>
    <t>4540</t>
  </si>
  <si>
    <t>ANALISTA SGI JR</t>
  </si>
  <si>
    <t>GUARACY DRUMOND DE ANDRADE</t>
  </si>
  <si>
    <t>053.399.716-00</t>
  </si>
  <si>
    <t>guaracy.andrade@combioenergia.com.br</t>
  </si>
  <si>
    <t>6377</t>
  </si>
  <si>
    <t>ANALISTA COMERCIAL BIOMASSA SR</t>
  </si>
  <si>
    <t>BIOMASSA COMERCIAL</t>
  </si>
  <si>
    <t xml:space="preserve">RAPHAEL BORTOLAZZO FONSECA </t>
  </si>
  <si>
    <t>311.574.968-65</t>
  </si>
  <si>
    <t>guilherme.iamundo@combioenergia.com.br</t>
  </si>
  <si>
    <t>4541</t>
  </si>
  <si>
    <t>SUPERVISOR DE UNIDADE</t>
  </si>
  <si>
    <t>5431</t>
  </si>
  <si>
    <t>20113</t>
  </si>
  <si>
    <t>298.481.468-14</t>
  </si>
  <si>
    <t>gustavo.marchezin@combioenergia.com.br</t>
  </si>
  <si>
    <t>4542</t>
  </si>
  <si>
    <t>DIRETOR COMERCIAL</t>
  </si>
  <si>
    <t>COMERCIAL</t>
  </si>
  <si>
    <t>GUSTAVO ORTENCIO SANTOS</t>
  </si>
  <si>
    <t>399.980.228-60</t>
  </si>
  <si>
    <t>gustavo.santos@combioenergia.com.br</t>
  </si>
  <si>
    <t>4543</t>
  </si>
  <si>
    <t>Assistente de Pos Vendas</t>
  </si>
  <si>
    <t>PROJETO ORCA</t>
  </si>
  <si>
    <t xml:space="preserve">VINICIUS PEDRINI BORTOLATTO </t>
  </si>
  <si>
    <t>GUSTAVO RIBEIRO DE ALMEIDA</t>
  </si>
  <si>
    <t>422.162.778-60</t>
  </si>
  <si>
    <t>gustavo.almeida@combioenergia.com.br</t>
  </si>
  <si>
    <t>6692</t>
  </si>
  <si>
    <t>HARRYSON BATISTA LOUREIRO</t>
  </si>
  <si>
    <t>497.532.743-00</t>
  </si>
  <si>
    <t>4905</t>
  </si>
  <si>
    <t>OPERADOR UTILIDADES 3</t>
  </si>
  <si>
    <t>HEITOR MOURA BARROS LATORRACA FILHO</t>
  </si>
  <si>
    <t>060.692.201-61</t>
  </si>
  <si>
    <t>6299</t>
  </si>
  <si>
    <t>IRANILDO NERY</t>
  </si>
  <si>
    <t>895.434.162-49</t>
  </si>
  <si>
    <t>wanderley.gomes@combioenergia.com.br</t>
  </si>
  <si>
    <t>1218</t>
  </si>
  <si>
    <t>10.376.555/0006-09</t>
  </si>
  <si>
    <t>OPERACAO BARCARENA</t>
  </si>
  <si>
    <t>ISABELA SENNA MIRANDA</t>
  </si>
  <si>
    <t>112.297.906-16</t>
  </si>
  <si>
    <t>isabela.miranda@combioenergia.com.br</t>
  </si>
  <si>
    <t>5221</t>
  </si>
  <si>
    <t>ANALISTA DE QUALIDADE JR</t>
  </si>
  <si>
    <t>IVAN APARECIDO BAPTISTA DE SOUZA</t>
  </si>
  <si>
    <t>335.652.898-05</t>
  </si>
  <si>
    <t>6468</t>
  </si>
  <si>
    <t>OPERADOR UTILIDADES 1</t>
  </si>
  <si>
    <t>IVAN RICARDO APARECIDO TOMAZ FERMINO</t>
  </si>
  <si>
    <t>349.929.008-10</t>
  </si>
  <si>
    <t>4906</t>
  </si>
  <si>
    <t>4654</t>
  </si>
  <si>
    <t>ASSISTENTE ADMINISTRATIVO MANUTENCAO</t>
  </si>
  <si>
    <t>JANIO DOS SANTOS PEREIRA</t>
  </si>
  <si>
    <t>932.765.592-34</t>
  </si>
  <si>
    <t>5413</t>
  </si>
  <si>
    <t>JEAN CARLOS ALVES SAMPAIO</t>
  </si>
  <si>
    <t>445.369.218-85</t>
  </si>
  <si>
    <t>5427</t>
  </si>
  <si>
    <t>JESSE DOS REIS PAULINO</t>
  </si>
  <si>
    <t>220.044.418-44</t>
  </si>
  <si>
    <t>jesse.paulino@combioenergia.com.br</t>
  </si>
  <si>
    <t>4655</t>
  </si>
  <si>
    <t>AN PROSPECCAO FLORESTAL PL</t>
  </si>
  <si>
    <t>JOAO ANTONIO MACHADO FILHO</t>
  </si>
  <si>
    <t>270.643.188-14</t>
  </si>
  <si>
    <t>4596</t>
  </si>
  <si>
    <t>JOAO MARCOS PIMENTEL XAVIER</t>
  </si>
  <si>
    <t>011.811.672-05</t>
  </si>
  <si>
    <t>4687</t>
  </si>
  <si>
    <t>JOAO MARCOS PINTO</t>
  </si>
  <si>
    <t>314.749.278-82</t>
  </si>
  <si>
    <t>6310</t>
  </si>
  <si>
    <t>JOAO PAULO PEREIRA OKADA</t>
  </si>
  <si>
    <t>368.573.028-20</t>
  </si>
  <si>
    <t>joao.okada@combioenergia.com.br</t>
  </si>
  <si>
    <t>5679</t>
  </si>
  <si>
    <t>ESPECIALISTA EM ENG MECANICA</t>
  </si>
  <si>
    <t>JOAO PAULO ROLIM LOPES</t>
  </si>
  <si>
    <t>434.377.048-69</t>
  </si>
  <si>
    <t>4656</t>
  </si>
  <si>
    <t>MECANICO MAQ FLORESTAIS I</t>
  </si>
  <si>
    <t>190.782.088-48</t>
  </si>
  <si>
    <t>joao.neto@combioenergia.com.br</t>
  </si>
  <si>
    <t>7411</t>
  </si>
  <si>
    <t>DIRETOR FINANCEIRO</t>
  </si>
  <si>
    <t>FINANCEIRO</t>
  </si>
  <si>
    <t>10102</t>
  </si>
  <si>
    <t>JOAO VITOR DA COSTA PINTO</t>
  </si>
  <si>
    <t>145.626.327-71</t>
  </si>
  <si>
    <t>5272</t>
  </si>
  <si>
    <t>JOSE CARLOS GONCALVES</t>
  </si>
  <si>
    <t>122.566.138-28</t>
  </si>
  <si>
    <t>6807</t>
  </si>
  <si>
    <t>JOSE CARLOS LIMA DE ALMEIDA</t>
  </si>
  <si>
    <t>657.562.155-49</t>
  </si>
  <si>
    <t>6343</t>
  </si>
  <si>
    <t>411.406.646-20</t>
  </si>
  <si>
    <t>jose.filho@combioenergia.com.br</t>
  </si>
  <si>
    <t>6056</t>
  </si>
  <si>
    <t>JÚLIO CÉSAR DE CASTRO</t>
  </si>
  <si>
    <t>JOSIEL DOS SANTOS SILVA</t>
  </si>
  <si>
    <t>018.162.611-06</t>
  </si>
  <si>
    <t>5974</t>
  </si>
  <si>
    <t>JULIANA LIMA CONCEICAO SILVA</t>
  </si>
  <si>
    <t>461.286.358-57</t>
  </si>
  <si>
    <t>juliana.lima@combioenergia.com.br</t>
  </si>
  <si>
    <t>4547</t>
  </si>
  <si>
    <t>JULIANA PILOTTO BRANDI</t>
  </si>
  <si>
    <t>414.441.858-88</t>
  </si>
  <si>
    <t>juliana.brandi@combioenergia.com.br</t>
  </si>
  <si>
    <t>4548</t>
  </si>
  <si>
    <t>ESPECIALISTA PESQ E DESENVOLV</t>
  </si>
  <si>
    <t>562.601.486-15</t>
  </si>
  <si>
    <t>julio.castro@combioenergia.com.br</t>
  </si>
  <si>
    <t>7412</t>
  </si>
  <si>
    <t>GERENTE OP E MANUT FLO REGIONA Padra</t>
  </si>
  <si>
    <t>422.672.158-61</t>
  </si>
  <si>
    <t>katia.soares@combioenergia.com.br</t>
  </si>
  <si>
    <t>5142</t>
  </si>
  <si>
    <t>COORDENADOR ADM DE PESSOAL</t>
  </si>
  <si>
    <t>CAMILLA GOTARDI ALBANI</t>
  </si>
  <si>
    <t>KETELLYN CARDOSO DA COSTA</t>
  </si>
  <si>
    <t>479.194.608-16</t>
  </si>
  <si>
    <t>ketellyn.costa@combio.energia.com.br</t>
  </si>
  <si>
    <t>5522</t>
  </si>
  <si>
    <t>ASSISTENTE DE SUPORTE DE TI</t>
  </si>
  <si>
    <t>TI</t>
  </si>
  <si>
    <t>THIAGO HITOSHI TAMATAYA MEIRA</t>
  </si>
  <si>
    <t>LEONARDO CENTENARO</t>
  </si>
  <si>
    <t>004.877.990-38</t>
  </si>
  <si>
    <t>leonardo.centenaro@combioenergia.com.br</t>
  </si>
  <si>
    <t>5158</t>
  </si>
  <si>
    <t>LETICIA BIANCA BOZELLI</t>
  </si>
  <si>
    <t>465.860.768-97</t>
  </si>
  <si>
    <t>leticia.bozelli@combioenergia.com.br</t>
  </si>
  <si>
    <t>6287</t>
  </si>
  <si>
    <t>10.376.555/0027-25</t>
  </si>
  <si>
    <t>TECNICO DE LABORATORIO I</t>
  </si>
  <si>
    <t>LABORATORIO</t>
  </si>
  <si>
    <t>LIANDRA BRITO ROCHA</t>
  </si>
  <si>
    <t>425.457.038-42</t>
  </si>
  <si>
    <t>liandra.rocha@combioenergia.com.br</t>
  </si>
  <si>
    <t>7413</t>
  </si>
  <si>
    <t>ESTAGIARIO SUPRIMENTOS</t>
  </si>
  <si>
    <t>LINDOLFO VILHALVA FERREIRA FILHO</t>
  </si>
  <si>
    <t>042.231.858-29</t>
  </si>
  <si>
    <t>lindolfo.filho@combioenergia.com.br</t>
  </si>
  <si>
    <t>5594</t>
  </si>
  <si>
    <t>SUPERVISOR DE SILVICULTURA</t>
  </si>
  <si>
    <t>SILVICULTURA</t>
  </si>
  <si>
    <t>LOYAN DA SILVA ALVES</t>
  </si>
  <si>
    <t>045.213.861-21</t>
  </si>
  <si>
    <t>loyan.alves@combioenergia.com.br</t>
  </si>
  <si>
    <t>5415</t>
  </si>
  <si>
    <t>LUAN GARCIA CAMPOS</t>
  </si>
  <si>
    <t>050.576.881-03</t>
  </si>
  <si>
    <t>6298</t>
  </si>
  <si>
    <t>LUCAS DIAS NARDI</t>
  </si>
  <si>
    <t>467.674.158-80</t>
  </si>
  <si>
    <t>lucas.nardi@combioenergia.com.br</t>
  </si>
  <si>
    <t>4554</t>
  </si>
  <si>
    <t>LUCAS MICHEL FRANCISCO DOS SANTOS</t>
  </si>
  <si>
    <t>386.328.338-47</t>
  </si>
  <si>
    <t>lucas.santos@combioenergia.com.br</t>
  </si>
  <si>
    <t>4584</t>
  </si>
  <si>
    <t>OPERADOR UTILIDADES LIDER</t>
  </si>
  <si>
    <t>LUIS CARLOS DOS SANTOS SOUSA</t>
  </si>
  <si>
    <t>023.470.013-02</t>
  </si>
  <si>
    <t>4711</t>
  </si>
  <si>
    <t>MANUTENÇAO BIOMASSA JACIARA - MT</t>
  </si>
  <si>
    <t>60119</t>
  </si>
  <si>
    <t>LUIZ CARLOS AZOIA BASANA</t>
  </si>
  <si>
    <t>097.057.708-75</t>
  </si>
  <si>
    <t>luiz.basana@combioenergia.com.br</t>
  </si>
  <si>
    <t>7018</t>
  </si>
  <si>
    <t>LUIZ DIAS DE LIMA</t>
  </si>
  <si>
    <t>322.781.601-68</t>
  </si>
  <si>
    <t>6337</t>
  </si>
  <si>
    <t>LUIZA GABRIELA FERREIRA BORGES</t>
  </si>
  <si>
    <t>luiza.borges@combioenergia.com.br</t>
  </si>
  <si>
    <t>4625</t>
  </si>
  <si>
    <t>10.376.555/0008-62</t>
  </si>
  <si>
    <t>SUPPLY CHAIN TRES MARIAS</t>
  </si>
  <si>
    <t>50108</t>
  </si>
  <si>
    <t>415.820.688-01</t>
  </si>
  <si>
    <t>maira.lopes@combioenergia.com.br</t>
  </si>
  <si>
    <t>4556</t>
  </si>
  <si>
    <t>COORDENADOR DE SGI</t>
  </si>
  <si>
    <t>MANOEL DE JESUS CONCEICAO DE SOUZA</t>
  </si>
  <si>
    <t>581.544.342-53</t>
  </si>
  <si>
    <t>949</t>
  </si>
  <si>
    <t>MARCEL ARMELINI</t>
  </si>
  <si>
    <t>301.132.868-48</t>
  </si>
  <si>
    <t>marcel.armelini@combioenergia.com.br</t>
  </si>
  <si>
    <t>4557</t>
  </si>
  <si>
    <t>GERENTE DE MANUTENCAO</t>
  </si>
  <si>
    <t>MARCELA CALAB ROSA SIMOES</t>
  </si>
  <si>
    <t>334.057.688-29</t>
  </si>
  <si>
    <t>marcela.calab@combioenergia.com.br</t>
  </si>
  <si>
    <t>4558</t>
  </si>
  <si>
    <t>SUPERVISOR ADMINISTRATIVO</t>
  </si>
  <si>
    <t>marceli.fenolio@combioenergia.com.br</t>
  </si>
  <si>
    <t>4559</t>
  </si>
  <si>
    <t>COORDENADORA DE DHO</t>
  </si>
  <si>
    <t>MARCELO ALEXANDRE DA SILVA</t>
  </si>
  <si>
    <t>341.614.638-71</t>
  </si>
  <si>
    <t>6563</t>
  </si>
  <si>
    <t>MARCELO DOS SANTOS RUIVO</t>
  </si>
  <si>
    <t>268.156.298-80</t>
  </si>
  <si>
    <t>4603</t>
  </si>
  <si>
    <t>AUXILIAR DE PRODUCAO</t>
  </si>
  <si>
    <t>MARCELO RODRIGUES DE PROENCA</t>
  </si>
  <si>
    <t>364.407.028-82</t>
  </si>
  <si>
    <t>marcelo.proenca@combioenergia.com.br</t>
  </si>
  <si>
    <t>1414</t>
  </si>
  <si>
    <t>281.440.388-51</t>
  </si>
  <si>
    <t>marcelo.saura@combioenergia.com.br</t>
  </si>
  <si>
    <t>5251</t>
  </si>
  <si>
    <t>COORD PESQ E DESENVOLVIMENTO</t>
  </si>
  <si>
    <t>MARCONI IZIDIO DOS SANTOS</t>
  </si>
  <si>
    <t>029.775.346-01</t>
  </si>
  <si>
    <t>marconi.santos@combioenergia.com.br</t>
  </si>
  <si>
    <t>4700</t>
  </si>
  <si>
    <t>264.371.138-63</t>
  </si>
  <si>
    <t>marcos.brant@combioenergia.com.br</t>
  </si>
  <si>
    <t>570</t>
  </si>
  <si>
    <t>MARIANA LANDUCI GONCALVES</t>
  </si>
  <si>
    <t>418.224.858-94</t>
  </si>
  <si>
    <t>mariana.goncalves@combioenergia.com.br</t>
  </si>
  <si>
    <t>6477</t>
  </si>
  <si>
    <t>TECNICO DE LABORATORIO II</t>
  </si>
  <si>
    <t>MATEUS CRISTIANO DE MORAES</t>
  </si>
  <si>
    <t>458.427.668-41</t>
  </si>
  <si>
    <t>4662</t>
  </si>
  <si>
    <t>367.742.858-05</t>
  </si>
  <si>
    <t>matheus.rusca@combioenergia.com.br</t>
  </si>
  <si>
    <t>4561</t>
  </si>
  <si>
    <t>GERENTE DE PLANEJ DE BIOMASSA</t>
  </si>
  <si>
    <t>BIOMASSA PLANEJAMENTO</t>
  </si>
  <si>
    <t>MATHEUS ZACARIAS DE MORAES</t>
  </si>
  <si>
    <t>423.363.748-03</t>
  </si>
  <si>
    <t>matheus.moraes@combioenergia.com.br</t>
  </si>
  <si>
    <t>5795</t>
  </si>
  <si>
    <t>MAURO CELSO SILVA FERMIANO</t>
  </si>
  <si>
    <t>226.562.958-82</t>
  </si>
  <si>
    <t>mauro.fermiano@combioenergia.com.br</t>
  </si>
  <si>
    <t>5030</t>
  </si>
  <si>
    <t>COORDENADOR DE CONFIABILIDADE</t>
  </si>
  <si>
    <t>MICHELI CRISTINA SOUSA ASSUNCAO MILEO</t>
  </si>
  <si>
    <t>918.560.002-49</t>
  </si>
  <si>
    <t>micheli.assuncao@combioenergia.com.br</t>
  </si>
  <si>
    <t>4608</t>
  </si>
  <si>
    <t>381.605.428-52</t>
  </si>
  <si>
    <t>naiara.nunes@combioenergia.com.br</t>
  </si>
  <si>
    <t>FERNANDO GROBMAN</t>
  </si>
  <si>
    <t>NATALIA PASCUTI BORCATO</t>
  </si>
  <si>
    <t>442.550.178-08</t>
  </si>
  <si>
    <t>natalia.borcato@combioenergia.com.br</t>
  </si>
  <si>
    <t>SUPERVISOR ADM BIOMASSA</t>
  </si>
  <si>
    <t>10121</t>
  </si>
  <si>
    <t>NICOLLAS CARDOSO CANDIL</t>
  </si>
  <si>
    <t>403.290.138-40</t>
  </si>
  <si>
    <t>nicollas.candil@combioenergia.com.br</t>
  </si>
  <si>
    <t>5067</t>
  </si>
  <si>
    <t>CONSULTOR DE NEGOCIOS</t>
  </si>
  <si>
    <t>PAULA RIBEIRO SOARES</t>
  </si>
  <si>
    <t>141.847.526-24</t>
  </si>
  <si>
    <t>paula.soares@combioenergia.com.br</t>
  </si>
  <si>
    <t>5222</t>
  </si>
  <si>
    <t>314.543.068-82</t>
  </si>
  <si>
    <t>paulo.skaf@combioenergia.com.br</t>
  </si>
  <si>
    <t>586</t>
  </si>
  <si>
    <t>PAULO FERREIRA DE OLIVEIRA</t>
  </si>
  <si>
    <t>248.403.428-81</t>
  </si>
  <si>
    <t>5020</t>
  </si>
  <si>
    <t>MANUTENÇÃO ALUMINIO</t>
  </si>
  <si>
    <t>PAULO NUNES ALVES</t>
  </si>
  <si>
    <t>023.134.031-14</t>
  </si>
  <si>
    <t>5154</t>
  </si>
  <si>
    <t>PAULO RICARDO DIAS</t>
  </si>
  <si>
    <t>349.971.248-26</t>
  </si>
  <si>
    <t>564</t>
  </si>
  <si>
    <t>PAULO ROBERTO HONDA</t>
  </si>
  <si>
    <t>293.910.628-22</t>
  </si>
  <si>
    <t>paulo.honda@combioenergia.com.br</t>
  </si>
  <si>
    <t>5593</t>
  </si>
  <si>
    <t>ESPEC ENG DE AUTOMACAO</t>
  </si>
  <si>
    <t>PAULO SERGIO PEREIRA</t>
  </si>
  <si>
    <t>055.254.429-90</t>
  </si>
  <si>
    <t>6466</t>
  </si>
  <si>
    <t>PRISCILA MATHIAS IWAMURA</t>
  </si>
  <si>
    <t>400.728.958-10</t>
  </si>
  <si>
    <t>priscila.iwamura@combioenergia.com.br</t>
  </si>
  <si>
    <t>5902</t>
  </si>
  <si>
    <t>ANALISTA DE SUPRIMENTOS PLENO</t>
  </si>
  <si>
    <t>SANDRO TAMAGNINI</t>
  </si>
  <si>
    <t>RAUL ANDRADE DA SILVA</t>
  </si>
  <si>
    <t>008.391.612-12</t>
  </si>
  <si>
    <t>6276</t>
  </si>
  <si>
    <t>299.532.498-22</t>
  </si>
  <si>
    <t>raphael.fonseca@combioenergia.com.br</t>
  </si>
  <si>
    <t>GERENTE COMERCIAL DE BIOMASSA</t>
  </si>
  <si>
    <t>REINALDO MATHEUS PEDRONEO</t>
  </si>
  <si>
    <t>391.167.968-88</t>
  </si>
  <si>
    <t>1196</t>
  </si>
  <si>
    <t>RENAN DE SOUZA ROSA</t>
  </si>
  <si>
    <t>325.890.468-55</t>
  </si>
  <si>
    <t>renan.rosa@combioenergia.com.br</t>
  </si>
  <si>
    <t>6776</t>
  </si>
  <si>
    <t>ANALISTA DE MANUTENCAO FLORESTAL</t>
  </si>
  <si>
    <t>RENATO NUNES GARCIA</t>
  </si>
  <si>
    <t>299.370.588-13</t>
  </si>
  <si>
    <t>renato.garcia@combioenergia.com.br</t>
  </si>
  <si>
    <t>4564</t>
  </si>
  <si>
    <t>ANALISTA DE INFRAESTRUTURA SR</t>
  </si>
  <si>
    <t>RICARDO JOSE NOGUEIRA</t>
  </si>
  <si>
    <t>187.120.288-43</t>
  </si>
  <si>
    <t>ricardo.nogueira@combioenergia.com.br</t>
  </si>
  <si>
    <t>4565</t>
  </si>
  <si>
    <t>COORDENADOR TECNICO OPERAC</t>
  </si>
  <si>
    <t>RITA DE CASSIA VIEIRA BARKER</t>
  </si>
  <si>
    <t>864.567.502-10</t>
  </si>
  <si>
    <t>7025</t>
  </si>
  <si>
    <t>OPERAÇÃO NUCLEO JACITARA</t>
  </si>
  <si>
    <t>20125</t>
  </si>
  <si>
    <t>ROBERTO DE CARVALHO VERAS JUNIOR</t>
  </si>
  <si>
    <t>305.082.948-60</t>
  </si>
  <si>
    <t>roberto.veras@combioenergia.com.br</t>
  </si>
  <si>
    <t>997</t>
  </si>
  <si>
    <t>DIRETOR DE SUSTENTABILIDADE</t>
  </si>
  <si>
    <t>SUSTENTABILIDADE</t>
  </si>
  <si>
    <t>091.952.449-48</t>
  </si>
  <si>
    <t>rodrigo.silva@combioenergia.com.br</t>
  </si>
  <si>
    <t>6187</t>
  </si>
  <si>
    <t>COORDENADOR DE MANUTENCAO FLOR</t>
  </si>
  <si>
    <t>343.457.408-51</t>
  </si>
  <si>
    <t>rodrigo.macedo@combioenergia.com.br</t>
  </si>
  <si>
    <t>4566</t>
  </si>
  <si>
    <t>COORDENADOR DE SSMA</t>
  </si>
  <si>
    <t>ROGERIO DOS SANTOS DANTAS</t>
  </si>
  <si>
    <t>354.732.528-50</t>
  </si>
  <si>
    <t>1176</t>
  </si>
  <si>
    <t>101.260.108-03</t>
  </si>
  <si>
    <t>sandro.tamagnini@combioenergia.com.br</t>
  </si>
  <si>
    <t>5759</t>
  </si>
  <si>
    <t>COORDENADOR DE SUPRIMENTOS</t>
  </si>
  <si>
    <t>SHARLES DHAGOU BRITO BEZERRA</t>
  </si>
  <si>
    <t>649.692.582-87</t>
  </si>
  <si>
    <t>sharles.dhagou@combioenergia.com.br</t>
  </si>
  <si>
    <t>5223</t>
  </si>
  <si>
    <t>SIMONE BRITO DE MELO</t>
  </si>
  <si>
    <t>950.475.492-91</t>
  </si>
  <si>
    <t>6893</t>
  </si>
  <si>
    <t>SONIA DA SILVA SANTOS</t>
  </si>
  <si>
    <t>167.333.508-07</t>
  </si>
  <si>
    <t>7414</t>
  </si>
  <si>
    <t>tais.brito@combioenergia.com.br</t>
  </si>
  <si>
    <t>5439</t>
  </si>
  <si>
    <t>20107</t>
  </si>
  <si>
    <t>THIAGO BORGES PEREIRA</t>
  </si>
  <si>
    <t>087.398.266-51</t>
  </si>
  <si>
    <t>6463</t>
  </si>
  <si>
    <t>THIAGO DORANEN</t>
  </si>
  <si>
    <t>064.013.079-86</t>
  </si>
  <si>
    <t>thiago.doranen@combioenergia.com.br</t>
  </si>
  <si>
    <t>6499</t>
  </si>
  <si>
    <t>MECANICO MAQ FLORESTAIS III</t>
  </si>
  <si>
    <t>227.584.478-35</t>
  </si>
  <si>
    <t>thiago.meira@combioenergia.com.br</t>
  </si>
  <si>
    <t>1144</t>
  </si>
  <si>
    <t>GERENTE DE TI E SGI</t>
  </si>
  <si>
    <t xml:space="preserve">- </t>
  </si>
  <si>
    <t>TIAGO DE CARVALHO TORRES</t>
  </si>
  <si>
    <t>330.440.838-00</t>
  </si>
  <si>
    <t>tiago.torres@combioenergia.com.br</t>
  </si>
  <si>
    <t>6581</t>
  </si>
  <si>
    <t>COORDENADOR DE PLANEJAMENTO</t>
  </si>
  <si>
    <t>VALMIR MELO DOS SANTOS</t>
  </si>
  <si>
    <t>004.015.155-75</t>
  </si>
  <si>
    <t>6105</t>
  </si>
  <si>
    <t>VERONICA ECHAVARREN ARMENTANO</t>
  </si>
  <si>
    <t>112.844.577-88</t>
  </si>
  <si>
    <t>veronica.armentano@combioenergia.com.br</t>
  </si>
  <si>
    <t>5123</t>
  </si>
  <si>
    <t>Coordenador Sustentabilidade</t>
  </si>
  <si>
    <t>VICTOR HUGO BORGES</t>
  </si>
  <si>
    <t>005.583.831-65</t>
  </si>
  <si>
    <t>victor.borges@combioenergia.com.br</t>
  </si>
  <si>
    <t>5644</t>
  </si>
  <si>
    <t>ESPECIALISTA DE CONTROLADORIA</t>
  </si>
  <si>
    <t>VICTOR HUGO DE LIMA SILVA</t>
  </si>
  <si>
    <t>493.047.748-45</t>
  </si>
  <si>
    <t>6156</t>
  </si>
  <si>
    <t>VINICIUS ADRIANO POSSARI MARTINS</t>
  </si>
  <si>
    <t>021.161.015-14</t>
  </si>
  <si>
    <t>vinicius.martins@combioenergia.com.br</t>
  </si>
  <si>
    <t>5681</t>
  </si>
  <si>
    <t>CONSULTOR DE NEGOCIOS SR</t>
  </si>
  <si>
    <t>VINICIUS LUIZ FERRAZ</t>
  </si>
  <si>
    <t>421.743.748-03</t>
  </si>
  <si>
    <t>vinicius.ferraz@combioenergia.com.br</t>
  </si>
  <si>
    <t>4570</t>
  </si>
  <si>
    <t>ANALISTA DE PROCESSOS DE SSMA PL</t>
  </si>
  <si>
    <t>290.378.048-02</t>
  </si>
  <si>
    <t>vinicius.bortolatto@combioenergia.com.br</t>
  </si>
  <si>
    <t>VITOR CONCEICAO DE CAMARGO SEBASTIAO</t>
  </si>
  <si>
    <t>475.508.828-35</t>
  </si>
  <si>
    <t>5019</t>
  </si>
  <si>
    <t>1220</t>
  </si>
  <si>
    <t>20106</t>
  </si>
  <si>
    <t>WANDREY MAGALHAES DE MIRANDA</t>
  </si>
  <si>
    <t>019.187.786-71</t>
  </si>
  <si>
    <t>6172</t>
  </si>
  <si>
    <t>MANUTENCAO TRES MARIAS</t>
  </si>
  <si>
    <t>WELINGTON TAVARES DA SILVA</t>
  </si>
  <si>
    <t>031.902.386-93</t>
  </si>
  <si>
    <t>6065</t>
  </si>
  <si>
    <t>WELITOM GONCALVES</t>
  </si>
  <si>
    <t>377.227.918-08</t>
  </si>
  <si>
    <t>6632</t>
  </si>
  <si>
    <t>WENDERSON DA SILVA SOARES</t>
  </si>
  <si>
    <t>524.506.865-68</t>
  </si>
  <si>
    <t>wenderson.soares@combioenergia.com.br</t>
  </si>
  <si>
    <t>7188</t>
  </si>
  <si>
    <t>COORDENADOR DE LOGISTICA</t>
  </si>
  <si>
    <t>WILLIAM CORREA BARBOSA</t>
  </si>
  <si>
    <t>421.645.028-84</t>
  </si>
  <si>
    <t>william.barbosa@combioenergia.com.br</t>
  </si>
  <si>
    <t>4574</t>
  </si>
  <si>
    <t>COORDENADOR TECNICO</t>
  </si>
  <si>
    <t>WILLIAM HIROSHI LEITE NAGAREDA</t>
  </si>
  <si>
    <t>391.798.458-00</t>
  </si>
  <si>
    <t>william.leite@combioenergia.com.br</t>
  </si>
  <si>
    <t>4575</t>
  </si>
  <si>
    <t>SUPERVISOR REGIONAL DE MANUTEN</t>
  </si>
  <si>
    <r>
      <t>E-mail</t>
    </r>
    <r>
      <rPr>
        <sz val="11"/>
        <color rgb="FFFFFFFF"/>
        <rFont val="Calibri"/>
        <family val="2"/>
      </rPr>
      <t xml:space="preserve"> </t>
    </r>
    <r>
      <rPr>
        <b/>
        <sz val="11"/>
        <color rgb="FFFFFFFF"/>
        <rFont val="Calibri"/>
        <family val="2"/>
      </rPr>
      <t>corporativo</t>
    </r>
    <r>
      <rPr>
        <sz val="11"/>
        <color rgb="FFFFFFFF"/>
        <rFont val="Calibri"/>
        <family val="2"/>
      </rPr>
      <t xml:space="preserve"> (será usado como login)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</si>
</sst>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7188"/>
        <bgColor rgb="FF597188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2" fontId="1" fillId="3" borderId="4" xfId="0" applyNumberFormat="1" applyFont="1" applyFill="1" applyBorder="1"/>
    <xf numFmtId="0" fontId="1" fillId="3" borderId="4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9" fontId="2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/>
    <xf numFmtId="49" fontId="3" fillId="3" borderId="4" xfId="0" applyNumberFormat="1" applyFont="1" applyFill="1" applyBorder="1"/>
    <xf numFmtId="49" fontId="1" fillId="3" borderId="4" xfId="0" applyNumberFormat="1" applyFont="1" applyFill="1" applyBorder="1" applyAlignment="1"/>
    <xf numFmtId="2" fontId="1" fillId="3" borderId="4" xfId="0" applyNumberFormat="1" applyFont="1" applyFill="1" applyBorder="1" applyAlignment="1"/>
    <xf numFmtId="0" fontId="6" fillId="0" borderId="0" xfId="0" applyFont="1" applyAlignment="1"/>
    <xf numFmtId="2" fontId="4" fillId="2" borderId="4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14" fontId="4" fillId="2" borderId="4" xfId="0" applyNumberFormat="1" applyFont="1" applyFill="1" applyBorder="1" applyAlignment="1">
      <alignment horizontal="center" wrapText="1"/>
    </xf>
    <xf numFmtId="14" fontId="1" fillId="3" borderId="4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liel.ferreira@combioenergia.com.br" TargetMode="External"/><Relationship Id="rId21" Type="http://schemas.openxmlformats.org/officeDocument/2006/relationships/hyperlink" Target="mailto:diogo.bellotti@combioenergia.com.br" TargetMode="External"/><Relationship Id="rId34" Type="http://schemas.openxmlformats.org/officeDocument/2006/relationships/hyperlink" Target="mailto:gabriel.cavalcante@combioenergia.com.br" TargetMode="External"/><Relationship Id="rId42" Type="http://schemas.openxmlformats.org/officeDocument/2006/relationships/hyperlink" Target="mailto:gustavo.almeida@combioenergia.com.br" TargetMode="External"/><Relationship Id="rId47" Type="http://schemas.openxmlformats.org/officeDocument/2006/relationships/hyperlink" Target="mailto:juliana.lima@combioenergia.com.br" TargetMode="External"/><Relationship Id="rId50" Type="http://schemas.openxmlformats.org/officeDocument/2006/relationships/hyperlink" Target="mailto:katia.soares@combioenergia.com.br" TargetMode="External"/><Relationship Id="rId55" Type="http://schemas.openxmlformats.org/officeDocument/2006/relationships/hyperlink" Target="mailto:loyan.alves@combioenergia.com.br" TargetMode="External"/><Relationship Id="rId63" Type="http://schemas.openxmlformats.org/officeDocument/2006/relationships/hyperlink" Target="mailto:marcelo.proenca@combioenergia.com.br" TargetMode="External"/><Relationship Id="rId68" Type="http://schemas.openxmlformats.org/officeDocument/2006/relationships/hyperlink" Target="mailto:matheus.rusca@combioenergia.com.br" TargetMode="External"/><Relationship Id="rId76" Type="http://schemas.openxmlformats.org/officeDocument/2006/relationships/hyperlink" Target="mailto:priscila.iwamura@combioenergia.com.br" TargetMode="External"/><Relationship Id="rId84" Type="http://schemas.openxmlformats.org/officeDocument/2006/relationships/hyperlink" Target="mailto:sharles.dhagou@combioenergia.com.br" TargetMode="External"/><Relationship Id="rId89" Type="http://schemas.openxmlformats.org/officeDocument/2006/relationships/hyperlink" Target="mailto:victor.borges@combioenergia.com.br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mailto:amarildo.moura@combioenergia.com.br" TargetMode="External"/><Relationship Id="rId71" Type="http://schemas.openxmlformats.org/officeDocument/2006/relationships/hyperlink" Target="mailto:micheli.assuncao@combioenergia.com.br" TargetMode="External"/><Relationship Id="rId92" Type="http://schemas.openxmlformats.org/officeDocument/2006/relationships/hyperlink" Target="mailto:vinicius.bortolatto@combioenergia.com.br" TargetMode="External"/><Relationship Id="rId2" Type="http://schemas.openxmlformats.org/officeDocument/2006/relationships/hyperlink" Target="mailto:alef.braganca@combioenergia.com.br" TargetMode="External"/><Relationship Id="rId16" Type="http://schemas.openxmlformats.org/officeDocument/2006/relationships/hyperlink" Target="mailto:daniel.barbosa@combioenergia.com.br" TargetMode="External"/><Relationship Id="rId29" Type="http://schemas.openxmlformats.org/officeDocument/2006/relationships/hyperlink" Target="mailto:fabio.brant@combioenergia.com.br" TargetMode="External"/><Relationship Id="rId11" Type="http://schemas.openxmlformats.org/officeDocument/2006/relationships/hyperlink" Target="mailto:bruna.lima@combioenergia.com.br" TargetMode="External"/><Relationship Id="rId24" Type="http://schemas.openxmlformats.org/officeDocument/2006/relationships/hyperlink" Target="mailto:ednilson.souza@combioenergia.com.br" TargetMode="External"/><Relationship Id="rId32" Type="http://schemas.openxmlformats.org/officeDocument/2006/relationships/hyperlink" Target="mailto:francisca.raquel@combioenergia.com.br" TargetMode="External"/><Relationship Id="rId37" Type="http://schemas.openxmlformats.org/officeDocument/2006/relationships/hyperlink" Target="mailto:giulia.ventura@combioenergia.com.br" TargetMode="External"/><Relationship Id="rId40" Type="http://schemas.openxmlformats.org/officeDocument/2006/relationships/hyperlink" Target="mailto:gustavo.marchezin@combioenergia.com.br" TargetMode="External"/><Relationship Id="rId45" Type="http://schemas.openxmlformats.org/officeDocument/2006/relationships/hyperlink" Target="mailto:joao.okada@combioenergia.com.br" TargetMode="External"/><Relationship Id="rId53" Type="http://schemas.openxmlformats.org/officeDocument/2006/relationships/hyperlink" Target="mailto:leticia.bozelli@combioenergia.com.br" TargetMode="External"/><Relationship Id="rId58" Type="http://schemas.openxmlformats.org/officeDocument/2006/relationships/hyperlink" Target="mailto:luiz.basana@combioenergia.com.br" TargetMode="External"/><Relationship Id="rId66" Type="http://schemas.openxmlformats.org/officeDocument/2006/relationships/hyperlink" Target="mailto:marcos.brant@combioenergia.com.br" TargetMode="External"/><Relationship Id="rId74" Type="http://schemas.openxmlformats.org/officeDocument/2006/relationships/hyperlink" Target="mailto:paulo.skaf@combioenergia.com.br" TargetMode="External"/><Relationship Id="rId79" Type="http://schemas.openxmlformats.org/officeDocument/2006/relationships/hyperlink" Target="mailto:ricardo.nogueira@combioenergia.com.br" TargetMode="External"/><Relationship Id="rId87" Type="http://schemas.openxmlformats.org/officeDocument/2006/relationships/hyperlink" Target="mailto:tiago.torres@combioenergia.com.br" TargetMode="External"/><Relationship Id="rId5" Type="http://schemas.openxmlformats.org/officeDocument/2006/relationships/hyperlink" Target="mailto:alexsandro.coelho@combioenergia.com.br" TargetMode="External"/><Relationship Id="rId61" Type="http://schemas.openxmlformats.org/officeDocument/2006/relationships/hyperlink" Target="mailto:marcela.calab@combioenergia.com.br" TargetMode="External"/><Relationship Id="rId82" Type="http://schemas.openxmlformats.org/officeDocument/2006/relationships/hyperlink" Target="mailto:rodrigo.macedo@combioenergia.com.br" TargetMode="External"/><Relationship Id="rId90" Type="http://schemas.openxmlformats.org/officeDocument/2006/relationships/hyperlink" Target="mailto:vinicius.martins@combioenergia.com.br" TargetMode="External"/><Relationship Id="rId95" Type="http://schemas.openxmlformats.org/officeDocument/2006/relationships/hyperlink" Target="mailto:william.leite@combioenergia.com.br" TargetMode="External"/><Relationship Id="rId19" Type="http://schemas.openxmlformats.org/officeDocument/2006/relationships/hyperlink" Target="mailto:dante.sales@combioenergia.com.br" TargetMode="External"/><Relationship Id="rId14" Type="http://schemas.openxmlformats.org/officeDocument/2006/relationships/hyperlink" Target="mailto:carlos.lima@combioenergia.com.br" TargetMode="External"/><Relationship Id="rId22" Type="http://schemas.openxmlformats.org/officeDocument/2006/relationships/hyperlink" Target="mailto:dionisio.junior@combioenergia.com.br" TargetMode="External"/><Relationship Id="rId27" Type="http://schemas.openxmlformats.org/officeDocument/2006/relationships/hyperlink" Target="mailto:elizeu.cruz@combioenergia.com.br" TargetMode="External"/><Relationship Id="rId30" Type="http://schemas.openxmlformats.org/officeDocument/2006/relationships/hyperlink" Target="mailto:felipe.soares@combioenergia.com.br" TargetMode="External"/><Relationship Id="rId35" Type="http://schemas.openxmlformats.org/officeDocument/2006/relationships/hyperlink" Target="mailto:gibrahn.franquini@combioenergia.com.br" TargetMode="External"/><Relationship Id="rId43" Type="http://schemas.openxmlformats.org/officeDocument/2006/relationships/hyperlink" Target="mailto:isabela.miranda@combioenergia.com.br" TargetMode="External"/><Relationship Id="rId48" Type="http://schemas.openxmlformats.org/officeDocument/2006/relationships/hyperlink" Target="mailto:juliana.brandi@combioenergia.com.br" TargetMode="External"/><Relationship Id="rId56" Type="http://schemas.openxmlformats.org/officeDocument/2006/relationships/hyperlink" Target="mailto:lucas.nardi@combioenergia.com.br" TargetMode="External"/><Relationship Id="rId64" Type="http://schemas.openxmlformats.org/officeDocument/2006/relationships/hyperlink" Target="mailto:marcelo.saura@combioenergia.com.br" TargetMode="External"/><Relationship Id="rId69" Type="http://schemas.openxmlformats.org/officeDocument/2006/relationships/hyperlink" Target="mailto:matheus.moraes@combioenergia.com.br" TargetMode="External"/><Relationship Id="rId77" Type="http://schemas.openxmlformats.org/officeDocument/2006/relationships/hyperlink" Target="mailto:renan.rosa@combioenergia.com.br" TargetMode="External"/><Relationship Id="rId8" Type="http://schemas.openxmlformats.org/officeDocument/2006/relationships/hyperlink" Target="mailto:ana.trombini@combioenergia.com.br" TargetMode="External"/><Relationship Id="rId51" Type="http://schemas.openxmlformats.org/officeDocument/2006/relationships/hyperlink" Target="mailto:ketellyn.costa@combio.energia.com.br" TargetMode="External"/><Relationship Id="rId72" Type="http://schemas.openxmlformats.org/officeDocument/2006/relationships/hyperlink" Target="mailto:nicollas.candil@combioenergia.com.br" TargetMode="External"/><Relationship Id="rId80" Type="http://schemas.openxmlformats.org/officeDocument/2006/relationships/hyperlink" Target="mailto:roberto.veras@combioenergia.com.br" TargetMode="External"/><Relationship Id="rId85" Type="http://schemas.openxmlformats.org/officeDocument/2006/relationships/hyperlink" Target="mailto:thiago.doranen@combioenergia.com.br" TargetMode="External"/><Relationship Id="rId93" Type="http://schemas.openxmlformats.org/officeDocument/2006/relationships/hyperlink" Target="mailto:wenderson.soares@combioenergia.com.br" TargetMode="External"/><Relationship Id="rId98" Type="http://schemas.openxmlformats.org/officeDocument/2006/relationships/comments" Target="../comments1.xml"/><Relationship Id="rId3" Type="http://schemas.openxmlformats.org/officeDocument/2006/relationships/hyperlink" Target="mailto:alex.annunciato@combioenergia.com.br" TargetMode="External"/><Relationship Id="rId12" Type="http://schemas.openxmlformats.org/officeDocument/2006/relationships/hyperlink" Target="mailto:caio.sales@combioenergia.com.br" TargetMode="External"/><Relationship Id="rId17" Type="http://schemas.openxmlformats.org/officeDocument/2006/relationships/hyperlink" Target="mailto:danilo.souza@combioenergia.com.br" TargetMode="External"/><Relationship Id="rId25" Type="http://schemas.openxmlformats.org/officeDocument/2006/relationships/hyperlink" Target="mailto:elias.almeida@combioenergia.com.br" TargetMode="External"/><Relationship Id="rId33" Type="http://schemas.openxmlformats.org/officeDocument/2006/relationships/hyperlink" Target="mailto:gabriel.guedes@combioenergia.com.br" TargetMode="External"/><Relationship Id="rId38" Type="http://schemas.openxmlformats.org/officeDocument/2006/relationships/hyperlink" Target="mailto:guaracy.andrade@combioenergia.com.br" TargetMode="External"/><Relationship Id="rId46" Type="http://schemas.openxmlformats.org/officeDocument/2006/relationships/hyperlink" Target="mailto:jose.filho@combioenergia.com.br" TargetMode="External"/><Relationship Id="rId59" Type="http://schemas.openxmlformats.org/officeDocument/2006/relationships/hyperlink" Target="mailto:maira.lopes@combioenergia.com.br" TargetMode="External"/><Relationship Id="rId67" Type="http://schemas.openxmlformats.org/officeDocument/2006/relationships/hyperlink" Target="mailto:mariana.goncalves@combioenergia.com.br" TargetMode="External"/><Relationship Id="rId20" Type="http://schemas.openxmlformats.org/officeDocument/2006/relationships/hyperlink" Target="mailto:deivison.borges@combioenergia.com.br" TargetMode="External"/><Relationship Id="rId41" Type="http://schemas.openxmlformats.org/officeDocument/2006/relationships/hyperlink" Target="mailto:gustavo.santos@combioenergia.com.br" TargetMode="External"/><Relationship Id="rId54" Type="http://schemas.openxmlformats.org/officeDocument/2006/relationships/hyperlink" Target="mailto:lindolfo.filho@combioenergia.com.br" TargetMode="External"/><Relationship Id="rId62" Type="http://schemas.openxmlformats.org/officeDocument/2006/relationships/hyperlink" Target="mailto:marceli.fenolio@combioenergia.com.br" TargetMode="External"/><Relationship Id="rId70" Type="http://schemas.openxmlformats.org/officeDocument/2006/relationships/hyperlink" Target="mailto:mauro.fermiano@combioenergia.com.br" TargetMode="External"/><Relationship Id="rId75" Type="http://schemas.openxmlformats.org/officeDocument/2006/relationships/hyperlink" Target="mailto:paulo.honda@combioenergia.com.br" TargetMode="External"/><Relationship Id="rId83" Type="http://schemas.openxmlformats.org/officeDocument/2006/relationships/hyperlink" Target="mailto:sandro.tamagnini@combioenergia.com.br" TargetMode="External"/><Relationship Id="rId88" Type="http://schemas.openxmlformats.org/officeDocument/2006/relationships/hyperlink" Target="mailto:veronica.armentano@combioenergia.com.br" TargetMode="External"/><Relationship Id="rId91" Type="http://schemas.openxmlformats.org/officeDocument/2006/relationships/hyperlink" Target="mailto:vinicius.ferraz@combioenergia.com.br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adelino.goncalves@combioenergia.com.br" TargetMode="External"/><Relationship Id="rId6" Type="http://schemas.openxmlformats.org/officeDocument/2006/relationships/hyperlink" Target="mailto:amanda.monteiro@combioenergia.com.br" TargetMode="External"/><Relationship Id="rId15" Type="http://schemas.openxmlformats.org/officeDocument/2006/relationships/hyperlink" Target="mailto:clayton.pimentel@combioenergia.com.br" TargetMode="External"/><Relationship Id="rId23" Type="http://schemas.openxmlformats.org/officeDocument/2006/relationships/hyperlink" Target="mailto:edney.mauro@combioenergia.com.br" TargetMode="External"/><Relationship Id="rId28" Type="http://schemas.openxmlformats.org/officeDocument/2006/relationships/hyperlink" Target="mailto:enarai.franca@combioenergia.com.br" TargetMode="External"/><Relationship Id="rId36" Type="http://schemas.openxmlformats.org/officeDocument/2006/relationships/hyperlink" Target="mailto:gilberto.rozenchan@combioenergia.com.br" TargetMode="External"/><Relationship Id="rId49" Type="http://schemas.openxmlformats.org/officeDocument/2006/relationships/hyperlink" Target="mailto:julio.castro@combioenergia.com.br" TargetMode="External"/><Relationship Id="rId57" Type="http://schemas.openxmlformats.org/officeDocument/2006/relationships/hyperlink" Target="mailto:lucas.santos@combioenergia.com.br" TargetMode="External"/><Relationship Id="rId10" Type="http://schemas.openxmlformats.org/officeDocument/2006/relationships/hyperlink" Target="mailto:ayona.lima@combioenergia.com.br" TargetMode="External"/><Relationship Id="rId31" Type="http://schemas.openxmlformats.org/officeDocument/2006/relationships/hyperlink" Target="mailto:fernando.silva@combioenergia.com.br" TargetMode="External"/><Relationship Id="rId44" Type="http://schemas.openxmlformats.org/officeDocument/2006/relationships/hyperlink" Target="mailto:jesse.paulino@combioenergia.com.br" TargetMode="External"/><Relationship Id="rId52" Type="http://schemas.openxmlformats.org/officeDocument/2006/relationships/hyperlink" Target="mailto:leonardo.centenaro@combioenergia.com.br" TargetMode="External"/><Relationship Id="rId60" Type="http://schemas.openxmlformats.org/officeDocument/2006/relationships/hyperlink" Target="mailto:marcel.armelini@combioenergia.com.br" TargetMode="External"/><Relationship Id="rId65" Type="http://schemas.openxmlformats.org/officeDocument/2006/relationships/hyperlink" Target="mailto:marconi.santos@combioenergia.com.br" TargetMode="External"/><Relationship Id="rId73" Type="http://schemas.openxmlformats.org/officeDocument/2006/relationships/hyperlink" Target="mailto:paula.soares@combioenergia.com.br" TargetMode="External"/><Relationship Id="rId78" Type="http://schemas.openxmlformats.org/officeDocument/2006/relationships/hyperlink" Target="mailto:renato.garcia@combioenergia.com.br" TargetMode="External"/><Relationship Id="rId81" Type="http://schemas.openxmlformats.org/officeDocument/2006/relationships/hyperlink" Target="mailto:rodrigo.silva@combioenergia.com.br" TargetMode="External"/><Relationship Id="rId86" Type="http://schemas.openxmlformats.org/officeDocument/2006/relationships/hyperlink" Target="mailto:thiago.meira@combioenergia.com.br" TargetMode="External"/><Relationship Id="rId94" Type="http://schemas.openxmlformats.org/officeDocument/2006/relationships/hyperlink" Target="mailto:william.barbosa@combioenergia.com.br" TargetMode="External"/><Relationship Id="rId4" Type="http://schemas.openxmlformats.org/officeDocument/2006/relationships/hyperlink" Target="mailto:alex.esposito@combioenergia.com.br" TargetMode="External"/><Relationship Id="rId9" Type="http://schemas.openxmlformats.org/officeDocument/2006/relationships/hyperlink" Target="mailto:ariany.freitas@combioenergia.com.br" TargetMode="External"/><Relationship Id="rId13" Type="http://schemas.openxmlformats.org/officeDocument/2006/relationships/hyperlink" Target="mailto:carla.almeida@combioenergia.com.br" TargetMode="External"/><Relationship Id="rId18" Type="http://schemas.openxmlformats.org/officeDocument/2006/relationships/hyperlink" Target="mailto:danilo.bernardo@combioenergia.com.br" TargetMode="External"/><Relationship Id="rId39" Type="http://schemas.openxmlformats.org/officeDocument/2006/relationships/hyperlink" Target="mailto:guilherme.iamundo@combioenergia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74"/>
  <sheetViews>
    <sheetView tabSelected="1" workbookViewId="0">
      <selection sqref="A1:K1"/>
    </sheetView>
  </sheetViews>
  <sheetFormatPr defaultColWidth="12.5703125" defaultRowHeight="15.75" customHeight="1" x14ac:dyDescent="0.25"/>
  <cols>
    <col min="1" max="1" width="41.28515625" style="10" bestFit="1" customWidth="1"/>
    <col min="2" max="2" width="14" style="10" bestFit="1" customWidth="1"/>
    <col min="3" max="3" width="37.7109375" style="10" bestFit="1" customWidth="1"/>
    <col min="4" max="4" width="44.140625" style="10" bestFit="1" customWidth="1"/>
    <col min="5" max="5" width="54" style="10" bestFit="1" customWidth="1"/>
    <col min="6" max="6" width="32.5703125" style="10" bestFit="1" customWidth="1"/>
    <col min="7" max="7" width="41.7109375" style="10" bestFit="1" customWidth="1"/>
    <col min="8" max="8" width="41.85546875" style="10" bestFit="1" customWidth="1"/>
    <col min="9" max="9" width="26.7109375" style="10" bestFit="1" customWidth="1"/>
    <col min="10" max="10" width="41" style="10" bestFit="1" customWidth="1"/>
    <col min="11" max="11" width="39.5703125" style="10" bestFit="1" customWidth="1"/>
    <col min="12" max="16384" width="12.5703125" style="10"/>
  </cols>
  <sheetData>
    <row r="1" spans="1:11" ht="15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15.75" customHeight="1" x14ac:dyDescent="0.25">
      <c r="A2" s="11" t="s">
        <v>1</v>
      </c>
      <c r="B2" s="12" t="s">
        <v>2</v>
      </c>
      <c r="C2" s="13" t="s">
        <v>3</v>
      </c>
      <c r="D2" s="12" t="s">
        <v>803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</row>
    <row r="3" spans="1:11" ht="15" x14ac:dyDescent="0.25">
      <c r="A3" s="1" t="s">
        <v>11</v>
      </c>
      <c r="B3" s="2" t="s">
        <v>12</v>
      </c>
      <c r="C3" s="3">
        <v>32253</v>
      </c>
      <c r="D3" s="4" t="s">
        <v>13</v>
      </c>
      <c r="E3" s="5" t="s">
        <v>14</v>
      </c>
      <c r="F3" s="2" t="s">
        <v>15</v>
      </c>
      <c r="G3" s="6" t="s">
        <v>16</v>
      </c>
      <c r="H3" s="6" t="s">
        <v>17</v>
      </c>
      <c r="I3" s="2">
        <v>30125</v>
      </c>
      <c r="J3" s="6" t="s">
        <v>18</v>
      </c>
      <c r="K3" s="6" t="s">
        <v>19</v>
      </c>
    </row>
    <row r="4" spans="1:11" ht="15" x14ac:dyDescent="0.25">
      <c r="A4" s="1" t="s">
        <v>20</v>
      </c>
      <c r="B4" s="2" t="s">
        <v>21</v>
      </c>
      <c r="C4" s="3">
        <v>25903</v>
      </c>
      <c r="D4" s="7" t="s">
        <v>22</v>
      </c>
      <c r="E4" s="5" t="s">
        <v>23</v>
      </c>
      <c r="F4" s="2" t="s">
        <v>24</v>
      </c>
      <c r="G4" s="6" t="s">
        <v>25</v>
      </c>
      <c r="H4" s="6" t="s">
        <v>26</v>
      </c>
      <c r="I4" s="2" t="s">
        <v>27</v>
      </c>
      <c r="J4" s="6" t="s">
        <v>28</v>
      </c>
      <c r="K4" s="6" t="s">
        <v>29</v>
      </c>
    </row>
    <row r="5" spans="1:11" ht="15" x14ac:dyDescent="0.25">
      <c r="A5" s="1" t="s">
        <v>30</v>
      </c>
      <c r="B5" s="2" t="s">
        <v>31</v>
      </c>
      <c r="C5" s="3">
        <v>33807</v>
      </c>
      <c r="D5" s="4" t="s">
        <v>32</v>
      </c>
      <c r="E5" s="5" t="s">
        <v>33</v>
      </c>
      <c r="F5" s="2" t="s">
        <v>34</v>
      </c>
      <c r="G5" s="6" t="s">
        <v>35</v>
      </c>
      <c r="H5" s="6" t="s">
        <v>36</v>
      </c>
      <c r="I5" s="2">
        <v>50112</v>
      </c>
      <c r="J5" s="6" t="s">
        <v>37</v>
      </c>
      <c r="K5" s="6" t="s">
        <v>29</v>
      </c>
    </row>
    <row r="6" spans="1:11" ht="15" x14ac:dyDescent="0.25">
      <c r="A6" s="1" t="s">
        <v>38</v>
      </c>
      <c r="B6" s="2" t="s">
        <v>39</v>
      </c>
      <c r="C6" s="3">
        <v>32807</v>
      </c>
      <c r="D6" s="4" t="s">
        <v>40</v>
      </c>
      <c r="E6" s="5" t="s">
        <v>41</v>
      </c>
      <c r="F6" s="2" t="s">
        <v>42</v>
      </c>
      <c r="G6" s="6" t="s">
        <v>43</v>
      </c>
      <c r="H6" s="6" t="s">
        <v>44</v>
      </c>
      <c r="I6" s="2">
        <v>30104</v>
      </c>
      <c r="J6" s="6" t="s">
        <v>18</v>
      </c>
      <c r="K6" s="6" t="s">
        <v>19</v>
      </c>
    </row>
    <row r="7" spans="1:11" ht="15" x14ac:dyDescent="0.25">
      <c r="A7" s="1" t="str">
        <f>"ALAN CAVALCANTI LAZARO JUNIOR"</f>
        <v>ALAN CAVALCANTI LAZARO JUNIOR</v>
      </c>
      <c r="B7" s="2" t="str">
        <f>"426.002.268-77"</f>
        <v>426.002.268-77</v>
      </c>
      <c r="C7" s="3">
        <v>36528</v>
      </c>
      <c r="D7" s="4" t="s">
        <v>45</v>
      </c>
      <c r="E7" s="5" t="s">
        <v>46</v>
      </c>
      <c r="F7" s="2" t="s">
        <v>47</v>
      </c>
      <c r="G7" s="6" t="s">
        <v>48</v>
      </c>
      <c r="H7" s="6" t="s">
        <v>49</v>
      </c>
      <c r="I7" s="2" t="s">
        <v>50</v>
      </c>
      <c r="J7" s="6" t="s">
        <v>18</v>
      </c>
      <c r="K7" s="6" t="s">
        <v>19</v>
      </c>
    </row>
    <row r="8" spans="1:11" ht="15" x14ac:dyDescent="0.25">
      <c r="A8" s="1" t="s">
        <v>51</v>
      </c>
      <c r="B8" s="2" t="s">
        <v>52</v>
      </c>
      <c r="C8" s="3">
        <v>33202</v>
      </c>
      <c r="D8" s="4" t="s">
        <v>53</v>
      </c>
      <c r="E8" s="5" t="s">
        <v>54</v>
      </c>
      <c r="F8" s="2" t="s">
        <v>24</v>
      </c>
      <c r="G8" s="6" t="s">
        <v>16</v>
      </c>
      <c r="H8" s="6" t="s">
        <v>55</v>
      </c>
      <c r="I8" s="2">
        <v>30126</v>
      </c>
      <c r="J8" s="6" t="s">
        <v>18</v>
      </c>
      <c r="K8" s="6" t="s">
        <v>19</v>
      </c>
    </row>
    <row r="9" spans="1:11" ht="15" x14ac:dyDescent="0.25">
      <c r="A9" s="1" t="s">
        <v>56</v>
      </c>
      <c r="B9" s="2" t="s">
        <v>57</v>
      </c>
      <c r="C9" s="3">
        <v>34449</v>
      </c>
      <c r="D9" s="7" t="s">
        <v>58</v>
      </c>
      <c r="E9" s="5" t="s">
        <v>59</v>
      </c>
      <c r="F9" s="2" t="s">
        <v>60</v>
      </c>
      <c r="G9" s="6" t="s">
        <v>61</v>
      </c>
      <c r="H9" s="6" t="s">
        <v>62</v>
      </c>
      <c r="I9" s="2" t="s">
        <v>63</v>
      </c>
      <c r="J9" s="6" t="s">
        <v>64</v>
      </c>
      <c r="K9" s="6" t="s">
        <v>65</v>
      </c>
    </row>
    <row r="10" spans="1:11" ht="15" x14ac:dyDescent="0.25">
      <c r="A10" s="1" t="s">
        <v>66</v>
      </c>
      <c r="B10" s="2" t="s">
        <v>67</v>
      </c>
      <c r="C10" s="3">
        <v>28723</v>
      </c>
      <c r="D10" s="7" t="s">
        <v>68</v>
      </c>
      <c r="E10" s="5" t="s">
        <v>69</v>
      </c>
      <c r="F10" s="2" t="s">
        <v>60</v>
      </c>
      <c r="G10" s="6" t="s">
        <v>70</v>
      </c>
      <c r="H10" s="6" t="s">
        <v>71</v>
      </c>
      <c r="I10" s="2">
        <v>40105</v>
      </c>
      <c r="J10" s="6" t="s">
        <v>72</v>
      </c>
      <c r="K10" s="6" t="s">
        <v>19</v>
      </c>
    </row>
    <row r="11" spans="1:11" ht="15" x14ac:dyDescent="0.25">
      <c r="A11" s="1" t="s">
        <v>73</v>
      </c>
      <c r="B11" s="2" t="s">
        <v>74</v>
      </c>
      <c r="C11" s="3">
        <v>30980</v>
      </c>
      <c r="D11" s="7" t="s">
        <v>75</v>
      </c>
      <c r="E11" s="5" t="s">
        <v>76</v>
      </c>
      <c r="F11" s="2" t="s">
        <v>47</v>
      </c>
      <c r="G11" s="6" t="s">
        <v>77</v>
      </c>
      <c r="H11" s="6" t="s">
        <v>78</v>
      </c>
      <c r="I11" s="2" t="s">
        <v>79</v>
      </c>
      <c r="J11" s="6" t="s">
        <v>18</v>
      </c>
      <c r="K11" s="6" t="s">
        <v>19</v>
      </c>
    </row>
    <row r="12" spans="1:11" ht="15" x14ac:dyDescent="0.25">
      <c r="A12" s="1" t="s">
        <v>80</v>
      </c>
      <c r="B12" s="2" t="s">
        <v>81</v>
      </c>
      <c r="C12" s="3">
        <v>27196</v>
      </c>
      <c r="D12" s="7" t="s">
        <v>82</v>
      </c>
      <c r="E12" s="5" t="s">
        <v>83</v>
      </c>
      <c r="F12" s="2" t="s">
        <v>84</v>
      </c>
      <c r="G12" s="6" t="s">
        <v>85</v>
      </c>
      <c r="H12" s="6" t="s">
        <v>86</v>
      </c>
      <c r="I12" s="2">
        <v>20107</v>
      </c>
      <c r="J12" s="6" t="s">
        <v>18</v>
      </c>
      <c r="K12" s="6" t="s">
        <v>19</v>
      </c>
    </row>
    <row r="13" spans="1:11" ht="15" x14ac:dyDescent="0.25">
      <c r="A13" s="1" t="s">
        <v>87</v>
      </c>
      <c r="B13" s="2" t="s">
        <v>88</v>
      </c>
      <c r="C13" s="3">
        <v>31318</v>
      </c>
      <c r="D13" s="4" t="s">
        <v>45</v>
      </c>
      <c r="E13" s="5" t="s">
        <v>89</v>
      </c>
      <c r="F13" s="2" t="s">
        <v>47</v>
      </c>
      <c r="G13" s="6" t="s">
        <v>90</v>
      </c>
      <c r="H13" s="6" t="s">
        <v>49</v>
      </c>
      <c r="I13" s="2">
        <v>20109</v>
      </c>
      <c r="J13" s="6" t="s">
        <v>18</v>
      </c>
      <c r="K13" s="6" t="s">
        <v>19</v>
      </c>
    </row>
    <row r="14" spans="1:11" ht="15" x14ac:dyDescent="0.25">
      <c r="A14" s="1" t="s">
        <v>91</v>
      </c>
      <c r="B14" s="2" t="s">
        <v>92</v>
      </c>
      <c r="C14" s="3">
        <v>29393</v>
      </c>
      <c r="D14" s="4" t="s">
        <v>53</v>
      </c>
      <c r="E14" s="5" t="s">
        <v>93</v>
      </c>
      <c r="F14" s="2" t="s">
        <v>24</v>
      </c>
      <c r="G14" s="6" t="s">
        <v>94</v>
      </c>
      <c r="H14" s="6" t="s">
        <v>26</v>
      </c>
      <c r="I14" s="2">
        <v>50117</v>
      </c>
      <c r="J14" s="6" t="s">
        <v>28</v>
      </c>
      <c r="K14" s="6" t="s">
        <v>29</v>
      </c>
    </row>
    <row r="15" spans="1:11" ht="15" x14ac:dyDescent="0.25">
      <c r="A15" s="1" t="s">
        <v>95</v>
      </c>
      <c r="B15" s="2" t="s">
        <v>96</v>
      </c>
      <c r="C15" s="3">
        <v>35289</v>
      </c>
      <c r="D15" s="7" t="s">
        <v>97</v>
      </c>
      <c r="E15" s="5" t="s">
        <v>98</v>
      </c>
      <c r="F15" s="2" t="s">
        <v>60</v>
      </c>
      <c r="G15" s="6" t="s">
        <v>99</v>
      </c>
      <c r="H15" s="6" t="s">
        <v>100</v>
      </c>
      <c r="I15" s="2">
        <v>10106</v>
      </c>
      <c r="J15" s="6" t="s">
        <v>101</v>
      </c>
      <c r="K15" s="6" t="s">
        <v>29</v>
      </c>
    </row>
    <row r="16" spans="1:11" ht="15" x14ac:dyDescent="0.25">
      <c r="A16" s="1" t="s">
        <v>102</v>
      </c>
      <c r="B16" s="2" t="s">
        <v>103</v>
      </c>
      <c r="C16" s="3">
        <v>32660</v>
      </c>
      <c r="D16" s="4" t="s">
        <v>104</v>
      </c>
      <c r="E16" s="5" t="s">
        <v>105</v>
      </c>
      <c r="F16" s="2" t="s">
        <v>106</v>
      </c>
      <c r="G16" s="6" t="s">
        <v>48</v>
      </c>
      <c r="H16" s="6" t="s">
        <v>107</v>
      </c>
      <c r="I16" s="2" t="s">
        <v>108</v>
      </c>
      <c r="J16" s="6" t="s">
        <v>18</v>
      </c>
      <c r="K16" s="6" t="s">
        <v>19</v>
      </c>
    </row>
    <row r="17" spans="1:11" ht="15" x14ac:dyDescent="0.25">
      <c r="A17" s="1" t="s">
        <v>109</v>
      </c>
      <c r="B17" s="2" t="s">
        <v>110</v>
      </c>
      <c r="C17" s="3">
        <v>32146</v>
      </c>
      <c r="D17" s="7" t="s">
        <v>111</v>
      </c>
      <c r="E17" s="5" t="s">
        <v>112</v>
      </c>
      <c r="F17" s="2" t="s">
        <v>60</v>
      </c>
      <c r="G17" s="6" t="s">
        <v>113</v>
      </c>
      <c r="H17" s="6" t="s">
        <v>114</v>
      </c>
      <c r="I17" s="2">
        <v>10104</v>
      </c>
      <c r="J17" s="6" t="s">
        <v>115</v>
      </c>
      <c r="K17" s="6" t="s">
        <v>19</v>
      </c>
    </row>
    <row r="18" spans="1:11" ht="15" x14ac:dyDescent="0.25">
      <c r="A18" s="1" t="s">
        <v>116</v>
      </c>
      <c r="B18" s="2" t="s">
        <v>117</v>
      </c>
      <c r="C18" s="3">
        <v>31960</v>
      </c>
      <c r="D18" s="7" t="s">
        <v>118</v>
      </c>
      <c r="E18" s="5" t="s">
        <v>119</v>
      </c>
      <c r="F18" s="2" t="s">
        <v>60</v>
      </c>
      <c r="G18" s="6" t="s">
        <v>120</v>
      </c>
      <c r="H18" s="6" t="s">
        <v>71</v>
      </c>
      <c r="I18" s="2" t="s">
        <v>121</v>
      </c>
      <c r="J18" s="6" t="s">
        <v>72</v>
      </c>
      <c r="K18" s="6" t="s">
        <v>19</v>
      </c>
    </row>
    <row r="19" spans="1:11" ht="15" x14ac:dyDescent="0.25">
      <c r="A19" s="1" t="s">
        <v>122</v>
      </c>
      <c r="B19" s="2" t="s">
        <v>123</v>
      </c>
      <c r="C19" s="3">
        <v>32149</v>
      </c>
      <c r="D19" s="4" t="s">
        <v>53</v>
      </c>
      <c r="E19" s="5" t="s">
        <v>124</v>
      </c>
      <c r="F19" s="2" t="s">
        <v>24</v>
      </c>
      <c r="G19" s="6" t="s">
        <v>125</v>
      </c>
      <c r="H19" s="6" t="s">
        <v>26</v>
      </c>
      <c r="I19" s="2">
        <v>50117</v>
      </c>
      <c r="J19" s="6" t="s">
        <v>28</v>
      </c>
      <c r="K19" s="6" t="s">
        <v>29</v>
      </c>
    </row>
    <row r="20" spans="1:11" ht="15" x14ac:dyDescent="0.25">
      <c r="A20" s="1" t="s">
        <v>126</v>
      </c>
      <c r="B20" s="2" t="s">
        <v>127</v>
      </c>
      <c r="C20" s="3">
        <v>35341</v>
      </c>
      <c r="D20" s="4" t="s">
        <v>128</v>
      </c>
      <c r="E20" s="5" t="s">
        <v>129</v>
      </c>
      <c r="F20" s="2" t="s">
        <v>130</v>
      </c>
      <c r="G20" s="6" t="s">
        <v>131</v>
      </c>
      <c r="H20" s="6" t="s">
        <v>132</v>
      </c>
      <c r="I20" s="2">
        <v>50119</v>
      </c>
      <c r="J20" s="6" t="s">
        <v>133</v>
      </c>
      <c r="K20" s="6" t="s">
        <v>29</v>
      </c>
    </row>
    <row r="21" spans="1:11" ht="15" x14ac:dyDescent="0.25">
      <c r="A21" s="1" t="s">
        <v>134</v>
      </c>
      <c r="B21" s="2" t="s">
        <v>135</v>
      </c>
      <c r="C21" s="3">
        <v>27464</v>
      </c>
      <c r="D21" s="4" t="s">
        <v>32</v>
      </c>
      <c r="E21" s="5" t="s">
        <v>136</v>
      </c>
      <c r="F21" s="2" t="s">
        <v>34</v>
      </c>
      <c r="G21" s="6" t="s">
        <v>137</v>
      </c>
      <c r="H21" s="6" t="s">
        <v>138</v>
      </c>
      <c r="I21" s="2" t="s">
        <v>139</v>
      </c>
      <c r="J21" s="6" t="s">
        <v>37</v>
      </c>
      <c r="K21" s="6" t="s">
        <v>29</v>
      </c>
    </row>
    <row r="22" spans="1:11" ht="15" x14ac:dyDescent="0.25">
      <c r="A22" s="1" t="s">
        <v>140</v>
      </c>
      <c r="B22" s="2" t="s">
        <v>141</v>
      </c>
      <c r="C22" s="3">
        <v>36073</v>
      </c>
      <c r="D22" s="7" t="s">
        <v>142</v>
      </c>
      <c r="E22" s="5" t="s">
        <v>143</v>
      </c>
      <c r="F22" s="2" t="s">
        <v>60</v>
      </c>
      <c r="G22" s="6" t="s">
        <v>144</v>
      </c>
      <c r="H22" s="6" t="s">
        <v>145</v>
      </c>
      <c r="I22" s="2">
        <v>10112</v>
      </c>
      <c r="J22" s="6" t="s">
        <v>146</v>
      </c>
      <c r="K22" s="6" t="s">
        <v>29</v>
      </c>
    </row>
    <row r="23" spans="1:11" ht="15" x14ac:dyDescent="0.25">
      <c r="A23" s="1" t="s">
        <v>147</v>
      </c>
      <c r="B23" s="2" t="s">
        <v>148</v>
      </c>
      <c r="C23" s="3">
        <v>24832</v>
      </c>
      <c r="D23" s="4" t="s">
        <v>32</v>
      </c>
      <c r="E23" s="5" t="s">
        <v>149</v>
      </c>
      <c r="F23" s="2" t="s">
        <v>34</v>
      </c>
      <c r="G23" s="6" t="s">
        <v>35</v>
      </c>
      <c r="H23" s="6" t="s">
        <v>36</v>
      </c>
      <c r="I23" s="2">
        <v>50112</v>
      </c>
      <c r="J23" s="6" t="s">
        <v>37</v>
      </c>
      <c r="K23" s="6" t="s">
        <v>29</v>
      </c>
    </row>
    <row r="24" spans="1:11" ht="15" x14ac:dyDescent="0.25">
      <c r="A24" s="1" t="s">
        <v>150</v>
      </c>
      <c r="B24" s="2" t="s">
        <v>151</v>
      </c>
      <c r="C24" s="3">
        <v>33556</v>
      </c>
      <c r="D24" s="7" t="s">
        <v>152</v>
      </c>
      <c r="E24" s="5" t="s">
        <v>153</v>
      </c>
      <c r="F24" s="2" t="s">
        <v>154</v>
      </c>
      <c r="G24" s="6" t="s">
        <v>48</v>
      </c>
      <c r="H24" s="6" t="s">
        <v>155</v>
      </c>
      <c r="I24" s="2" t="s">
        <v>156</v>
      </c>
      <c r="J24" s="6" t="s">
        <v>157</v>
      </c>
      <c r="K24" s="6" t="s">
        <v>158</v>
      </c>
    </row>
    <row r="25" spans="1:11" ht="15" x14ac:dyDescent="0.25">
      <c r="A25" s="1" t="s">
        <v>159</v>
      </c>
      <c r="B25" s="2" t="s">
        <v>160</v>
      </c>
      <c r="C25" s="3">
        <v>34668</v>
      </c>
      <c r="D25" s="7" t="s">
        <v>161</v>
      </c>
      <c r="E25" s="5" t="s">
        <v>162</v>
      </c>
      <c r="F25" s="2" t="s">
        <v>60</v>
      </c>
      <c r="G25" s="6" t="s">
        <v>163</v>
      </c>
      <c r="H25" s="6" t="s">
        <v>145</v>
      </c>
      <c r="I25" s="2">
        <v>10112</v>
      </c>
      <c r="J25" s="6" t="s">
        <v>164</v>
      </c>
      <c r="K25" s="6" t="s">
        <v>29</v>
      </c>
    </row>
    <row r="26" spans="1:11" ht="15" x14ac:dyDescent="0.25">
      <c r="A26" s="1" t="s">
        <v>165</v>
      </c>
      <c r="B26" s="2" t="s">
        <v>166</v>
      </c>
      <c r="C26" s="3">
        <v>32323</v>
      </c>
      <c r="D26" s="4" t="s">
        <v>53</v>
      </c>
      <c r="E26" s="5" t="s">
        <v>167</v>
      </c>
      <c r="F26" s="2" t="s">
        <v>24</v>
      </c>
      <c r="G26" s="6" t="s">
        <v>168</v>
      </c>
      <c r="H26" s="6" t="s">
        <v>55</v>
      </c>
      <c r="I26" s="2">
        <v>30126</v>
      </c>
      <c r="J26" s="6" t="s">
        <v>18</v>
      </c>
      <c r="K26" s="6" t="s">
        <v>19</v>
      </c>
    </row>
    <row r="27" spans="1:11" ht="15" x14ac:dyDescent="0.25">
      <c r="A27" s="1" t="s">
        <v>169</v>
      </c>
      <c r="B27" s="2" t="s">
        <v>170</v>
      </c>
      <c r="C27" s="3">
        <v>35167</v>
      </c>
      <c r="D27" s="7" t="s">
        <v>171</v>
      </c>
      <c r="E27" s="5" t="s">
        <v>172</v>
      </c>
      <c r="F27" s="2" t="s">
        <v>60</v>
      </c>
      <c r="G27" s="6" t="s">
        <v>173</v>
      </c>
      <c r="H27" s="6" t="s">
        <v>174</v>
      </c>
      <c r="I27" s="2">
        <v>40101</v>
      </c>
      <c r="J27" s="6" t="s">
        <v>18</v>
      </c>
      <c r="K27" s="6" t="s">
        <v>19</v>
      </c>
    </row>
    <row r="28" spans="1:11" ht="15" x14ac:dyDescent="0.25">
      <c r="A28" s="1" t="s">
        <v>175</v>
      </c>
      <c r="B28" s="2" t="s">
        <v>176</v>
      </c>
      <c r="C28" s="3">
        <v>33801</v>
      </c>
      <c r="D28" s="7" t="s">
        <v>177</v>
      </c>
      <c r="E28" s="5" t="s">
        <v>178</v>
      </c>
      <c r="F28" s="2" t="s">
        <v>84</v>
      </c>
      <c r="G28" s="6" t="s">
        <v>120</v>
      </c>
      <c r="H28" s="6" t="s">
        <v>86</v>
      </c>
      <c r="I28" s="2">
        <v>20107</v>
      </c>
      <c r="J28" s="6" t="s">
        <v>18</v>
      </c>
      <c r="K28" s="6" t="s">
        <v>19</v>
      </c>
    </row>
    <row r="29" spans="1:11" ht="15" x14ac:dyDescent="0.25">
      <c r="A29" s="1" t="s">
        <v>179</v>
      </c>
      <c r="B29" s="2" t="s">
        <v>180</v>
      </c>
      <c r="C29" s="3">
        <v>30342</v>
      </c>
      <c r="D29" s="4" t="s">
        <v>53</v>
      </c>
      <c r="E29" s="5" t="s">
        <v>181</v>
      </c>
      <c r="F29" s="2" t="s">
        <v>24</v>
      </c>
      <c r="G29" s="6" t="s">
        <v>168</v>
      </c>
      <c r="H29" s="6" t="s">
        <v>55</v>
      </c>
      <c r="I29" s="2">
        <v>30126</v>
      </c>
      <c r="J29" s="6" t="s">
        <v>18</v>
      </c>
      <c r="K29" s="6" t="s">
        <v>19</v>
      </c>
    </row>
    <row r="30" spans="1:11" ht="15" x14ac:dyDescent="0.25">
      <c r="A30" s="1" t="s">
        <v>182</v>
      </c>
      <c r="B30" s="2" t="s">
        <v>183</v>
      </c>
      <c r="C30" s="3">
        <v>31018</v>
      </c>
      <c r="D30" s="7" t="s">
        <v>184</v>
      </c>
      <c r="E30" s="5" t="s">
        <v>185</v>
      </c>
      <c r="F30" s="2" t="s">
        <v>60</v>
      </c>
      <c r="G30" s="6" t="s">
        <v>186</v>
      </c>
      <c r="H30" s="6" t="s">
        <v>187</v>
      </c>
      <c r="I30" s="2">
        <v>40102</v>
      </c>
      <c r="J30" s="6" t="s">
        <v>19</v>
      </c>
      <c r="K30" s="6" t="s">
        <v>188</v>
      </c>
    </row>
    <row r="31" spans="1:11" ht="15" x14ac:dyDescent="0.25">
      <c r="A31" s="1" t="s">
        <v>189</v>
      </c>
      <c r="B31" s="2" t="s">
        <v>190</v>
      </c>
      <c r="C31" s="3">
        <v>30968</v>
      </c>
      <c r="D31" s="4" t="s">
        <v>45</v>
      </c>
      <c r="E31" s="5" t="s">
        <v>191</v>
      </c>
      <c r="F31" s="2" t="s">
        <v>47</v>
      </c>
      <c r="G31" s="6" t="s">
        <v>90</v>
      </c>
      <c r="H31" s="6" t="s">
        <v>49</v>
      </c>
      <c r="I31" s="2">
        <v>20109</v>
      </c>
      <c r="J31" s="6" t="s">
        <v>18</v>
      </c>
      <c r="K31" s="6" t="s">
        <v>19</v>
      </c>
    </row>
    <row r="32" spans="1:11" ht="15" x14ac:dyDescent="0.25">
      <c r="A32" s="8" t="s">
        <v>133</v>
      </c>
      <c r="B32" s="2" t="s">
        <v>192</v>
      </c>
      <c r="C32" s="14"/>
      <c r="D32" s="4" t="s">
        <v>193</v>
      </c>
      <c r="E32" s="5" t="s">
        <v>194</v>
      </c>
      <c r="F32" s="2" t="s">
        <v>130</v>
      </c>
      <c r="G32" s="8" t="s">
        <v>25</v>
      </c>
      <c r="H32" s="6" t="s">
        <v>132</v>
      </c>
      <c r="I32" s="2">
        <v>50119</v>
      </c>
      <c r="J32" s="6" t="s">
        <v>195</v>
      </c>
      <c r="K32" s="6" t="s">
        <v>29</v>
      </c>
    </row>
    <row r="33" spans="1:11" ht="15" x14ac:dyDescent="0.25">
      <c r="A33" s="1" t="s">
        <v>196</v>
      </c>
      <c r="B33" s="2" t="s">
        <v>197</v>
      </c>
      <c r="C33" s="3">
        <v>27638</v>
      </c>
      <c r="D33" s="7" t="s">
        <v>198</v>
      </c>
      <c r="E33" s="5" t="s">
        <v>199</v>
      </c>
      <c r="F33" s="2" t="s">
        <v>106</v>
      </c>
      <c r="G33" s="6" t="s">
        <v>120</v>
      </c>
      <c r="H33" s="6" t="s">
        <v>107</v>
      </c>
      <c r="I33" s="2">
        <v>20102</v>
      </c>
      <c r="J33" s="6" t="s">
        <v>18</v>
      </c>
      <c r="K33" s="6" t="s">
        <v>19</v>
      </c>
    </row>
    <row r="34" spans="1:11" ht="15" x14ac:dyDescent="0.25">
      <c r="A34" s="1" t="s">
        <v>200</v>
      </c>
      <c r="B34" s="2" t="s">
        <v>201</v>
      </c>
      <c r="C34" s="3">
        <v>30447</v>
      </c>
      <c r="D34" s="4" t="s">
        <v>202</v>
      </c>
      <c r="E34" s="5" t="s">
        <v>203</v>
      </c>
      <c r="F34" s="2" t="s">
        <v>204</v>
      </c>
      <c r="G34" s="6" t="s">
        <v>205</v>
      </c>
      <c r="H34" s="6" t="s">
        <v>206</v>
      </c>
      <c r="I34" s="2">
        <v>20113</v>
      </c>
      <c r="J34" s="6" t="s">
        <v>207</v>
      </c>
      <c r="K34" s="6" t="s">
        <v>19</v>
      </c>
    </row>
    <row r="35" spans="1:11" ht="15" x14ac:dyDescent="0.25">
      <c r="A35" s="1" t="s">
        <v>208</v>
      </c>
      <c r="B35" s="2" t="s">
        <v>209</v>
      </c>
      <c r="C35" s="3">
        <v>35593</v>
      </c>
      <c r="D35" s="7" t="s">
        <v>210</v>
      </c>
      <c r="E35" s="5" t="s">
        <v>211</v>
      </c>
      <c r="F35" s="2" t="s">
        <v>60</v>
      </c>
      <c r="G35" s="6" t="s">
        <v>212</v>
      </c>
      <c r="H35" s="6" t="s">
        <v>213</v>
      </c>
      <c r="I35" s="2" t="s">
        <v>214</v>
      </c>
      <c r="J35" s="6" t="s">
        <v>215</v>
      </c>
      <c r="K35" s="6" t="s">
        <v>29</v>
      </c>
    </row>
    <row r="36" spans="1:11" ht="15" x14ac:dyDescent="0.25">
      <c r="A36" s="1" t="str">
        <f>"DANIELY VIEIRA DE OLIVEIRA"</f>
        <v>DANIELY VIEIRA DE OLIVEIRA</v>
      </c>
      <c r="B36" s="2" t="str">
        <f>"488.729.238-40"</f>
        <v>488.729.238-40</v>
      </c>
      <c r="C36" s="3">
        <v>36563</v>
      </c>
      <c r="D36" s="4" t="s">
        <v>40</v>
      </c>
      <c r="E36" s="5" t="s">
        <v>216</v>
      </c>
      <c r="F36" s="2" t="s">
        <v>42</v>
      </c>
      <c r="G36" s="6" t="s">
        <v>48</v>
      </c>
      <c r="H36" s="6" t="s">
        <v>217</v>
      </c>
      <c r="I36" s="2" t="s">
        <v>218</v>
      </c>
      <c r="J36" s="6" t="s">
        <v>18</v>
      </c>
      <c r="K36" s="6" t="s">
        <v>19</v>
      </c>
    </row>
    <row r="37" spans="1:11" ht="15" x14ac:dyDescent="0.25">
      <c r="A37" s="1" t="s">
        <v>219</v>
      </c>
      <c r="B37" s="2" t="s">
        <v>220</v>
      </c>
      <c r="C37" s="3">
        <v>32211</v>
      </c>
      <c r="D37" s="7" t="s">
        <v>221</v>
      </c>
      <c r="E37" s="5" t="s">
        <v>222</v>
      </c>
      <c r="F37" s="2" t="s">
        <v>60</v>
      </c>
      <c r="G37" s="6" t="s">
        <v>223</v>
      </c>
      <c r="H37" s="6" t="s">
        <v>224</v>
      </c>
      <c r="I37" s="2" t="s">
        <v>225</v>
      </c>
      <c r="J37" s="6" t="s">
        <v>18</v>
      </c>
      <c r="K37" s="6" t="s">
        <v>19</v>
      </c>
    </row>
    <row r="38" spans="1:11" ht="15" x14ac:dyDescent="0.25">
      <c r="A38" s="1" t="s">
        <v>226</v>
      </c>
      <c r="B38" s="2" t="s">
        <v>227</v>
      </c>
      <c r="C38" s="3">
        <v>34347</v>
      </c>
      <c r="D38" s="7" t="s">
        <v>228</v>
      </c>
      <c r="E38" s="5" t="s">
        <v>229</v>
      </c>
      <c r="F38" s="2" t="s">
        <v>60</v>
      </c>
      <c r="G38" s="6" t="s">
        <v>230</v>
      </c>
      <c r="H38" s="6" t="s">
        <v>187</v>
      </c>
      <c r="I38" s="2">
        <v>40102</v>
      </c>
      <c r="J38" s="6" t="s">
        <v>182</v>
      </c>
      <c r="K38" s="6" t="s">
        <v>19</v>
      </c>
    </row>
    <row r="39" spans="1:11" ht="15" x14ac:dyDescent="0.25">
      <c r="A39" s="1" t="s">
        <v>37</v>
      </c>
      <c r="B39" s="2" t="s">
        <v>231</v>
      </c>
      <c r="C39" s="3">
        <v>24028</v>
      </c>
      <c r="D39" s="7" t="s">
        <v>232</v>
      </c>
      <c r="E39" s="5" t="s">
        <v>233</v>
      </c>
      <c r="F39" s="2" t="s">
        <v>24</v>
      </c>
      <c r="G39" s="6" t="s">
        <v>234</v>
      </c>
      <c r="H39" s="8" t="s">
        <v>213</v>
      </c>
      <c r="I39" s="5" t="s">
        <v>214</v>
      </c>
      <c r="J39" s="8" t="s">
        <v>29</v>
      </c>
      <c r="K39" s="8" t="s">
        <v>188</v>
      </c>
    </row>
    <row r="40" spans="1:11" ht="15" x14ac:dyDescent="0.25">
      <c r="A40" s="1" t="s">
        <v>235</v>
      </c>
      <c r="B40" s="2" t="s">
        <v>236</v>
      </c>
      <c r="C40" s="3">
        <v>32873</v>
      </c>
      <c r="D40" s="7" t="s">
        <v>237</v>
      </c>
      <c r="E40" s="5" t="s">
        <v>238</v>
      </c>
      <c r="F40" s="2" t="s">
        <v>60</v>
      </c>
      <c r="G40" s="6" t="s">
        <v>239</v>
      </c>
      <c r="H40" s="6" t="s">
        <v>224</v>
      </c>
      <c r="I40" s="2" t="s">
        <v>225</v>
      </c>
      <c r="J40" s="6" t="s">
        <v>18</v>
      </c>
      <c r="K40" s="6" t="s">
        <v>19</v>
      </c>
    </row>
    <row r="41" spans="1:11" ht="15" x14ac:dyDescent="0.25">
      <c r="A41" s="1" t="str">
        <f>"DENNIS RAFAEL PANTOJAS CRESPO"</f>
        <v>DENNIS RAFAEL PANTOJAS CRESPO</v>
      </c>
      <c r="B41" s="2" t="str">
        <f>"713.003.391-60"</f>
        <v>713.003.391-60</v>
      </c>
      <c r="C41" s="3">
        <v>35764</v>
      </c>
      <c r="D41" s="4" t="s">
        <v>53</v>
      </c>
      <c r="E41" s="5" t="s">
        <v>240</v>
      </c>
      <c r="F41" s="2" t="s">
        <v>24</v>
      </c>
      <c r="G41" s="6" t="s">
        <v>48</v>
      </c>
      <c r="H41" s="6" t="s">
        <v>241</v>
      </c>
      <c r="I41" s="2" t="s">
        <v>242</v>
      </c>
      <c r="J41" s="6" t="s">
        <v>18</v>
      </c>
      <c r="K41" s="6" t="s">
        <v>19</v>
      </c>
    </row>
    <row r="42" spans="1:11" ht="15" x14ac:dyDescent="0.25">
      <c r="A42" s="1" t="s">
        <v>146</v>
      </c>
      <c r="B42" s="2" t="s">
        <v>243</v>
      </c>
      <c r="C42" s="14"/>
      <c r="D42" s="4" t="s">
        <v>244</v>
      </c>
      <c r="E42" s="5"/>
      <c r="F42" s="2" t="s">
        <v>60</v>
      </c>
      <c r="G42" s="6" t="s">
        <v>245</v>
      </c>
      <c r="H42" s="6" t="s">
        <v>145</v>
      </c>
      <c r="I42" s="2">
        <v>10112</v>
      </c>
      <c r="J42" s="6" t="s">
        <v>164</v>
      </c>
      <c r="K42" s="6" t="s">
        <v>29</v>
      </c>
    </row>
    <row r="43" spans="1:11" ht="15" x14ac:dyDescent="0.25">
      <c r="A43" s="1" t="s">
        <v>18</v>
      </c>
      <c r="B43" s="2" t="s">
        <v>246</v>
      </c>
      <c r="C43" s="3">
        <v>29594</v>
      </c>
      <c r="D43" s="7" t="s">
        <v>247</v>
      </c>
      <c r="E43" s="5" t="s">
        <v>248</v>
      </c>
      <c r="F43" s="2" t="s">
        <v>60</v>
      </c>
      <c r="G43" s="6" t="s">
        <v>249</v>
      </c>
      <c r="H43" s="6" t="s">
        <v>174</v>
      </c>
      <c r="I43" s="2">
        <v>40101</v>
      </c>
      <c r="J43" s="6" t="s">
        <v>18</v>
      </c>
      <c r="K43" s="6" t="s">
        <v>19</v>
      </c>
    </row>
    <row r="44" spans="1:11" ht="15" x14ac:dyDescent="0.25">
      <c r="A44" s="1" t="s">
        <v>250</v>
      </c>
      <c r="B44" s="2" t="s">
        <v>251</v>
      </c>
      <c r="C44" s="3">
        <v>24874</v>
      </c>
      <c r="D44" s="7" t="s">
        <v>252</v>
      </c>
      <c r="E44" s="5" t="s">
        <v>253</v>
      </c>
      <c r="F44" s="2" t="s">
        <v>204</v>
      </c>
      <c r="G44" s="6" t="s">
        <v>120</v>
      </c>
      <c r="H44" s="6" t="s">
        <v>206</v>
      </c>
      <c r="I44" s="2">
        <v>20113</v>
      </c>
      <c r="J44" s="6" t="s">
        <v>207</v>
      </c>
      <c r="K44" s="6" t="s">
        <v>19</v>
      </c>
    </row>
    <row r="45" spans="1:11" ht="15" x14ac:dyDescent="0.25">
      <c r="A45" s="1" t="str">
        <f>"DRIELY ANY BEZERRA SILVA"</f>
        <v>DRIELY ANY BEZERRA SILVA</v>
      </c>
      <c r="B45" s="2" t="str">
        <f>"018.557.701-64"</f>
        <v>018.557.701-64</v>
      </c>
      <c r="C45" s="3">
        <v>32326</v>
      </c>
      <c r="D45" s="4" t="s">
        <v>128</v>
      </c>
      <c r="E45" s="5" t="s">
        <v>254</v>
      </c>
      <c r="F45" s="2" t="s">
        <v>130</v>
      </c>
      <c r="G45" s="6" t="s">
        <v>48</v>
      </c>
      <c r="H45" s="6" t="s">
        <v>132</v>
      </c>
      <c r="I45" s="2" t="s">
        <v>255</v>
      </c>
      <c r="J45" s="6" t="s">
        <v>133</v>
      </c>
      <c r="K45" s="6" t="s">
        <v>29</v>
      </c>
    </row>
    <row r="46" spans="1:11" ht="15" x14ac:dyDescent="0.25">
      <c r="A46" s="1" t="s">
        <v>256</v>
      </c>
      <c r="B46" s="2" t="s">
        <v>257</v>
      </c>
      <c r="C46" s="3">
        <v>28611</v>
      </c>
      <c r="D46" s="7" t="s">
        <v>258</v>
      </c>
      <c r="E46" s="5" t="s">
        <v>259</v>
      </c>
      <c r="F46" s="2" t="s">
        <v>60</v>
      </c>
      <c r="G46" s="6" t="s">
        <v>260</v>
      </c>
      <c r="H46" s="6" t="s">
        <v>261</v>
      </c>
      <c r="I46" s="2">
        <v>10114</v>
      </c>
      <c r="J46" s="6" t="s">
        <v>262</v>
      </c>
      <c r="K46" s="6" t="s">
        <v>188</v>
      </c>
    </row>
    <row r="47" spans="1:11" ht="15" x14ac:dyDescent="0.25">
      <c r="A47" s="1" t="s">
        <v>263</v>
      </c>
      <c r="B47" s="2" t="s">
        <v>264</v>
      </c>
      <c r="C47" s="3">
        <v>29276</v>
      </c>
      <c r="D47" s="7" t="s">
        <v>265</v>
      </c>
      <c r="E47" s="5" t="s">
        <v>266</v>
      </c>
      <c r="F47" s="2" t="s">
        <v>130</v>
      </c>
      <c r="G47" s="6" t="s">
        <v>267</v>
      </c>
      <c r="H47" s="6" t="s">
        <v>132</v>
      </c>
      <c r="I47" s="2">
        <v>50119</v>
      </c>
      <c r="J47" s="6" t="s">
        <v>133</v>
      </c>
      <c r="K47" s="6" t="s">
        <v>29</v>
      </c>
    </row>
    <row r="48" spans="1:11" ht="15" x14ac:dyDescent="0.25">
      <c r="A48" s="1" t="s">
        <v>268</v>
      </c>
      <c r="B48" s="2" t="s">
        <v>269</v>
      </c>
      <c r="C48" s="3">
        <v>32163</v>
      </c>
      <c r="D48" s="7" t="s">
        <v>270</v>
      </c>
      <c r="E48" s="5" t="s">
        <v>271</v>
      </c>
      <c r="F48" s="2" t="s">
        <v>42</v>
      </c>
      <c r="G48" s="6" t="s">
        <v>272</v>
      </c>
      <c r="H48" s="6" t="s">
        <v>78</v>
      </c>
      <c r="I48" s="2" t="s">
        <v>79</v>
      </c>
      <c r="J48" s="6" t="s">
        <v>18</v>
      </c>
      <c r="K48" s="6" t="s">
        <v>19</v>
      </c>
    </row>
    <row r="49" spans="1:11" ht="15" x14ac:dyDescent="0.25">
      <c r="A49" s="1" t="s">
        <v>273</v>
      </c>
      <c r="B49" s="2" t="s">
        <v>274</v>
      </c>
      <c r="C49" s="3">
        <v>30587</v>
      </c>
      <c r="D49" s="7" t="s">
        <v>275</v>
      </c>
      <c r="E49" s="5" t="s">
        <v>276</v>
      </c>
      <c r="F49" s="2" t="s">
        <v>42</v>
      </c>
      <c r="G49" s="6" t="s">
        <v>173</v>
      </c>
      <c r="H49" s="6" t="s">
        <v>44</v>
      </c>
      <c r="I49" s="2">
        <v>30104</v>
      </c>
      <c r="J49" s="6" t="s">
        <v>18</v>
      </c>
      <c r="K49" s="6" t="s">
        <v>19</v>
      </c>
    </row>
    <row r="50" spans="1:11" ht="15" x14ac:dyDescent="0.25">
      <c r="A50" s="1" t="s">
        <v>277</v>
      </c>
      <c r="B50" s="2" t="s">
        <v>278</v>
      </c>
      <c r="C50" s="3">
        <v>28887</v>
      </c>
      <c r="D50" s="7" t="s">
        <v>279</v>
      </c>
      <c r="E50" s="5" t="s">
        <v>280</v>
      </c>
      <c r="F50" s="2" t="s">
        <v>15</v>
      </c>
      <c r="G50" s="6" t="s">
        <v>281</v>
      </c>
      <c r="H50" s="6" t="s">
        <v>17</v>
      </c>
      <c r="I50" s="2">
        <v>30125</v>
      </c>
      <c r="J50" s="6" t="s">
        <v>18</v>
      </c>
      <c r="K50" s="6" t="s">
        <v>19</v>
      </c>
    </row>
    <row r="51" spans="1:11" ht="15" x14ac:dyDescent="0.25">
      <c r="A51" s="1" t="s">
        <v>282</v>
      </c>
      <c r="B51" s="2" t="s">
        <v>283</v>
      </c>
      <c r="C51" s="3">
        <v>35086</v>
      </c>
      <c r="D51" s="4" t="s">
        <v>53</v>
      </c>
      <c r="E51" s="5" t="s">
        <v>284</v>
      </c>
      <c r="F51" s="2" t="s">
        <v>24</v>
      </c>
      <c r="G51" s="6" t="s">
        <v>168</v>
      </c>
      <c r="H51" s="6" t="s">
        <v>55</v>
      </c>
      <c r="I51" s="2">
        <v>30126</v>
      </c>
      <c r="J51" s="6" t="s">
        <v>18</v>
      </c>
      <c r="K51" s="6" t="s">
        <v>19</v>
      </c>
    </row>
    <row r="52" spans="1:11" ht="15" x14ac:dyDescent="0.25">
      <c r="A52" s="1" t="s">
        <v>285</v>
      </c>
      <c r="B52" s="2" t="s">
        <v>286</v>
      </c>
      <c r="C52" s="3">
        <v>30600</v>
      </c>
      <c r="D52" s="7" t="s">
        <v>287</v>
      </c>
      <c r="E52" s="5" t="s">
        <v>288</v>
      </c>
      <c r="F52" s="2" t="s">
        <v>60</v>
      </c>
      <c r="G52" s="6" t="s">
        <v>289</v>
      </c>
      <c r="H52" s="6" t="s">
        <v>290</v>
      </c>
      <c r="I52" s="2">
        <v>10108</v>
      </c>
      <c r="J52" s="6" t="s">
        <v>291</v>
      </c>
      <c r="K52" s="6" t="s">
        <v>292</v>
      </c>
    </row>
    <row r="53" spans="1:11" ht="15" x14ac:dyDescent="0.25">
      <c r="A53" s="1" t="s">
        <v>293</v>
      </c>
      <c r="B53" s="2" t="s">
        <v>294</v>
      </c>
      <c r="C53" s="3">
        <v>34657</v>
      </c>
      <c r="D53" s="4" t="s">
        <v>53</v>
      </c>
      <c r="E53" s="5" t="s">
        <v>295</v>
      </c>
      <c r="F53" s="2" t="s">
        <v>296</v>
      </c>
      <c r="G53" s="6" t="s">
        <v>16</v>
      </c>
      <c r="H53" s="6" t="s">
        <v>55</v>
      </c>
      <c r="I53" s="2">
        <v>30126</v>
      </c>
      <c r="J53" s="6" t="s">
        <v>18</v>
      </c>
      <c r="K53" s="6" t="s">
        <v>19</v>
      </c>
    </row>
    <row r="54" spans="1:11" ht="15" x14ac:dyDescent="0.25">
      <c r="A54" s="1" t="s">
        <v>29</v>
      </c>
      <c r="B54" s="2" t="s">
        <v>297</v>
      </c>
      <c r="C54" s="3">
        <v>25697</v>
      </c>
      <c r="D54" s="7" t="s">
        <v>298</v>
      </c>
      <c r="E54" s="5" t="s">
        <v>299</v>
      </c>
      <c r="F54" s="2" t="s">
        <v>60</v>
      </c>
      <c r="G54" s="6" t="s">
        <v>300</v>
      </c>
      <c r="H54" s="6" t="s">
        <v>301</v>
      </c>
      <c r="I54" s="2">
        <v>10101</v>
      </c>
      <c r="J54" s="6" t="s">
        <v>302</v>
      </c>
      <c r="K54" s="6" t="s">
        <v>188</v>
      </c>
    </row>
    <row r="55" spans="1:11" ht="15" x14ac:dyDescent="0.25">
      <c r="A55" s="1" t="s">
        <v>303</v>
      </c>
      <c r="B55" s="2" t="s">
        <v>304</v>
      </c>
      <c r="C55" s="3">
        <v>31260</v>
      </c>
      <c r="D55" s="7" t="s">
        <v>305</v>
      </c>
      <c r="E55" s="5" t="s">
        <v>306</v>
      </c>
      <c r="F55" s="2" t="s">
        <v>130</v>
      </c>
      <c r="G55" s="6" t="s">
        <v>307</v>
      </c>
      <c r="H55" s="6" t="s">
        <v>36</v>
      </c>
      <c r="I55" s="2" t="s">
        <v>308</v>
      </c>
      <c r="J55" s="6" t="s">
        <v>37</v>
      </c>
      <c r="K55" s="6" t="s">
        <v>29</v>
      </c>
    </row>
    <row r="56" spans="1:11" ht="15" x14ac:dyDescent="0.25">
      <c r="A56" s="1" t="s">
        <v>309</v>
      </c>
      <c r="B56" s="2" t="s">
        <v>310</v>
      </c>
      <c r="C56" s="3">
        <v>23061</v>
      </c>
      <c r="D56" s="7" t="s">
        <v>311</v>
      </c>
      <c r="E56" s="5" t="s">
        <v>312</v>
      </c>
      <c r="F56" s="2" t="s">
        <v>60</v>
      </c>
      <c r="G56" s="6" t="s">
        <v>313</v>
      </c>
      <c r="H56" s="6" t="s">
        <v>314</v>
      </c>
      <c r="I56" s="2">
        <v>40110</v>
      </c>
      <c r="J56" s="6" t="s">
        <v>64</v>
      </c>
      <c r="K56" s="6" t="s">
        <v>65</v>
      </c>
    </row>
    <row r="57" spans="1:11" ht="15" x14ac:dyDescent="0.25">
      <c r="A57" s="1" t="s">
        <v>315</v>
      </c>
      <c r="B57" s="2" t="s">
        <v>316</v>
      </c>
      <c r="C57" s="3">
        <v>36913</v>
      </c>
      <c r="D57" s="4" t="s">
        <v>128</v>
      </c>
      <c r="E57" s="5" t="s">
        <v>317</v>
      </c>
      <c r="F57" s="2" t="s">
        <v>130</v>
      </c>
      <c r="G57" s="6" t="s">
        <v>131</v>
      </c>
      <c r="H57" s="6" t="s">
        <v>132</v>
      </c>
      <c r="I57" s="2">
        <v>50119</v>
      </c>
      <c r="J57" s="6" t="s">
        <v>133</v>
      </c>
      <c r="K57" s="6" t="s">
        <v>29</v>
      </c>
    </row>
    <row r="58" spans="1:11" ht="15" x14ac:dyDescent="0.25">
      <c r="A58" s="1" t="s">
        <v>318</v>
      </c>
      <c r="B58" s="2" t="s">
        <v>319</v>
      </c>
      <c r="C58" s="3">
        <v>33909</v>
      </c>
      <c r="D58" s="7" t="s">
        <v>320</v>
      </c>
      <c r="E58" s="5" t="s">
        <v>321</v>
      </c>
      <c r="F58" s="2" t="s">
        <v>24</v>
      </c>
      <c r="G58" s="6" t="s">
        <v>120</v>
      </c>
      <c r="H58" s="6" t="s">
        <v>241</v>
      </c>
      <c r="I58" s="2">
        <v>20126</v>
      </c>
      <c r="J58" s="6" t="s">
        <v>18</v>
      </c>
      <c r="K58" s="6" t="s">
        <v>19</v>
      </c>
    </row>
    <row r="59" spans="1:11" ht="15" x14ac:dyDescent="0.25">
      <c r="A59" s="1" t="s">
        <v>322</v>
      </c>
      <c r="B59" s="2" t="s">
        <v>323</v>
      </c>
      <c r="C59" s="3">
        <v>29913</v>
      </c>
      <c r="D59" s="4" t="s">
        <v>128</v>
      </c>
      <c r="E59" s="5" t="s">
        <v>324</v>
      </c>
      <c r="F59" s="2" t="s">
        <v>130</v>
      </c>
      <c r="G59" s="6" t="s">
        <v>35</v>
      </c>
      <c r="H59" s="6" t="s">
        <v>132</v>
      </c>
      <c r="I59" s="2">
        <v>50119</v>
      </c>
      <c r="J59" s="6" t="s">
        <v>133</v>
      </c>
      <c r="K59" s="6" t="s">
        <v>29</v>
      </c>
    </row>
    <row r="60" spans="1:11" ht="15" x14ac:dyDescent="0.25">
      <c r="A60" s="1" t="s">
        <v>325</v>
      </c>
      <c r="B60" s="2" t="s">
        <v>326</v>
      </c>
      <c r="C60" s="3">
        <v>33599</v>
      </c>
      <c r="D60" s="7" t="s">
        <v>327</v>
      </c>
      <c r="E60" s="5" t="s">
        <v>328</v>
      </c>
      <c r="F60" s="2" t="s">
        <v>60</v>
      </c>
      <c r="G60" s="6" t="s">
        <v>329</v>
      </c>
      <c r="H60" s="6" t="s">
        <v>224</v>
      </c>
      <c r="I60" s="2">
        <v>40106</v>
      </c>
      <c r="J60" s="6" t="s">
        <v>18</v>
      </c>
      <c r="K60" s="6" t="s">
        <v>19</v>
      </c>
    </row>
    <row r="61" spans="1:11" ht="15" x14ac:dyDescent="0.25">
      <c r="A61" s="1" t="s">
        <v>330</v>
      </c>
      <c r="B61" s="2" t="s">
        <v>331</v>
      </c>
      <c r="C61" s="3">
        <v>35590</v>
      </c>
      <c r="D61" s="7" t="s">
        <v>332</v>
      </c>
      <c r="E61" s="5" t="s">
        <v>333</v>
      </c>
      <c r="F61" s="2" t="s">
        <v>60</v>
      </c>
      <c r="G61" s="6" t="s">
        <v>334</v>
      </c>
      <c r="H61" s="6" t="s">
        <v>71</v>
      </c>
      <c r="I61" s="2">
        <v>40105</v>
      </c>
      <c r="J61" s="6" t="s">
        <v>72</v>
      </c>
      <c r="K61" s="6" t="s">
        <v>19</v>
      </c>
    </row>
    <row r="62" spans="1:11" ht="15" x14ac:dyDescent="0.25">
      <c r="A62" s="1" t="s">
        <v>335</v>
      </c>
      <c r="B62" s="2" t="s">
        <v>336</v>
      </c>
      <c r="C62" s="3">
        <v>30048</v>
      </c>
      <c r="D62" s="4" t="s">
        <v>104</v>
      </c>
      <c r="E62" s="5" t="s">
        <v>337</v>
      </c>
      <c r="F62" s="2" t="s">
        <v>106</v>
      </c>
      <c r="G62" s="6" t="s">
        <v>205</v>
      </c>
      <c r="H62" s="6" t="s">
        <v>107</v>
      </c>
      <c r="I62" s="2">
        <v>20102</v>
      </c>
      <c r="J62" s="6" t="s">
        <v>18</v>
      </c>
      <c r="K62" s="6" t="s">
        <v>19</v>
      </c>
    </row>
    <row r="63" spans="1:11" ht="15" x14ac:dyDescent="0.25">
      <c r="A63" s="1" t="s">
        <v>338</v>
      </c>
      <c r="B63" s="2" t="s">
        <v>339</v>
      </c>
      <c r="C63" s="3">
        <v>32231</v>
      </c>
      <c r="D63" s="7" t="s">
        <v>340</v>
      </c>
      <c r="E63" s="5" t="s">
        <v>341</v>
      </c>
      <c r="F63" s="2" t="s">
        <v>60</v>
      </c>
      <c r="G63" s="6" t="s">
        <v>342</v>
      </c>
      <c r="H63" s="6" t="s">
        <v>290</v>
      </c>
      <c r="I63" s="2">
        <v>10108</v>
      </c>
      <c r="J63" s="6" t="s">
        <v>291</v>
      </c>
      <c r="K63" s="6" t="s">
        <v>29</v>
      </c>
    </row>
    <row r="64" spans="1:11" ht="15" x14ac:dyDescent="0.25">
      <c r="A64" s="1" t="s">
        <v>19</v>
      </c>
      <c r="B64" s="2" t="s">
        <v>343</v>
      </c>
      <c r="C64" s="3">
        <v>27429</v>
      </c>
      <c r="D64" s="7" t="s">
        <v>344</v>
      </c>
      <c r="E64" s="5" t="s">
        <v>345</v>
      </c>
      <c r="F64" s="2" t="s">
        <v>60</v>
      </c>
      <c r="G64" s="6" t="s">
        <v>346</v>
      </c>
      <c r="H64" s="6" t="s">
        <v>347</v>
      </c>
      <c r="I64" s="2">
        <v>40103</v>
      </c>
      <c r="J64" s="6" t="s">
        <v>29</v>
      </c>
      <c r="K64" s="6" t="s">
        <v>188</v>
      </c>
    </row>
    <row r="65" spans="1:11" ht="15" x14ac:dyDescent="0.25">
      <c r="A65" s="1" t="s">
        <v>348</v>
      </c>
      <c r="B65" s="2" t="s">
        <v>349</v>
      </c>
      <c r="C65" s="3">
        <v>31699</v>
      </c>
      <c r="D65" s="4" t="s">
        <v>32</v>
      </c>
      <c r="E65" s="5" t="s">
        <v>350</v>
      </c>
      <c r="F65" s="2" t="s">
        <v>34</v>
      </c>
      <c r="G65" s="6" t="s">
        <v>125</v>
      </c>
      <c r="H65" s="6" t="s">
        <v>36</v>
      </c>
      <c r="I65" s="2">
        <v>50112</v>
      </c>
      <c r="J65" s="6" t="s">
        <v>37</v>
      </c>
      <c r="K65" s="6" t="s">
        <v>29</v>
      </c>
    </row>
    <row r="66" spans="1:11" ht="15" x14ac:dyDescent="0.25">
      <c r="A66" s="1" t="s">
        <v>351</v>
      </c>
      <c r="B66" s="2" t="s">
        <v>352</v>
      </c>
      <c r="C66" s="3">
        <v>35956</v>
      </c>
      <c r="D66" s="4" t="s">
        <v>353</v>
      </c>
      <c r="E66" s="5" t="s">
        <v>354</v>
      </c>
      <c r="F66" s="2" t="s">
        <v>60</v>
      </c>
      <c r="G66" s="6" t="s">
        <v>355</v>
      </c>
      <c r="H66" s="6" t="s">
        <v>356</v>
      </c>
      <c r="I66" s="2" t="s">
        <v>357</v>
      </c>
      <c r="J66" s="6" t="s">
        <v>358</v>
      </c>
      <c r="K66" s="6" t="s">
        <v>29</v>
      </c>
    </row>
    <row r="67" spans="1:11" ht="15" x14ac:dyDescent="0.25">
      <c r="A67" s="1" t="s">
        <v>359</v>
      </c>
      <c r="B67" s="2" t="s">
        <v>360</v>
      </c>
      <c r="C67" s="3">
        <v>35072</v>
      </c>
      <c r="D67" s="7" t="s">
        <v>361</v>
      </c>
      <c r="E67" s="5" t="s">
        <v>362</v>
      </c>
      <c r="F67" s="2" t="s">
        <v>60</v>
      </c>
      <c r="G67" s="6" t="s">
        <v>363</v>
      </c>
      <c r="H67" s="6" t="s">
        <v>290</v>
      </c>
      <c r="I67" s="2">
        <v>10108</v>
      </c>
      <c r="J67" s="6" t="s">
        <v>291</v>
      </c>
      <c r="K67" s="6" t="s">
        <v>292</v>
      </c>
    </row>
    <row r="68" spans="1:11" ht="15" x14ac:dyDescent="0.25">
      <c r="A68" s="1" t="s">
        <v>364</v>
      </c>
      <c r="B68" s="2" t="s">
        <v>365</v>
      </c>
      <c r="C68" s="3">
        <v>30064</v>
      </c>
      <c r="D68" s="7" t="s">
        <v>366</v>
      </c>
      <c r="E68" s="5" t="s">
        <v>367</v>
      </c>
      <c r="F68" s="2" t="s">
        <v>60</v>
      </c>
      <c r="G68" s="6" t="s">
        <v>368</v>
      </c>
      <c r="H68" s="6" t="s">
        <v>369</v>
      </c>
      <c r="I68" s="2">
        <v>10120</v>
      </c>
      <c r="J68" s="6" t="s">
        <v>370</v>
      </c>
      <c r="K68" s="6" t="s">
        <v>158</v>
      </c>
    </row>
    <row r="69" spans="1:11" ht="15" x14ac:dyDescent="0.25">
      <c r="A69" s="1" t="s">
        <v>207</v>
      </c>
      <c r="B69" s="2" t="s">
        <v>371</v>
      </c>
      <c r="C69" s="3">
        <v>34135</v>
      </c>
      <c r="D69" s="7" t="s">
        <v>372</v>
      </c>
      <c r="E69" s="5" t="s">
        <v>373</v>
      </c>
      <c r="F69" s="2" t="s">
        <v>204</v>
      </c>
      <c r="G69" s="6" t="s">
        <v>374</v>
      </c>
      <c r="H69" s="6" t="s">
        <v>206</v>
      </c>
      <c r="I69" s="2">
        <v>20113</v>
      </c>
      <c r="J69" s="6" t="s">
        <v>207</v>
      </c>
      <c r="K69" s="6" t="s">
        <v>19</v>
      </c>
    </row>
    <row r="70" spans="1:11" ht="15" x14ac:dyDescent="0.25">
      <c r="A70" s="1" t="str">
        <f>"GUILHERME MELLO FAVA"</f>
        <v>GUILHERME MELLO FAVA</v>
      </c>
      <c r="B70" s="2" t="str">
        <f>"412.683.468-02"</f>
        <v>412.683.468-02</v>
      </c>
      <c r="C70" s="3">
        <v>33850</v>
      </c>
      <c r="D70" s="4" t="s">
        <v>202</v>
      </c>
      <c r="E70" s="5" t="s">
        <v>375</v>
      </c>
      <c r="F70" s="2" t="s">
        <v>204</v>
      </c>
      <c r="G70" s="6" t="s">
        <v>48</v>
      </c>
      <c r="H70" s="6" t="s">
        <v>206</v>
      </c>
      <c r="I70" s="2" t="s">
        <v>376</v>
      </c>
      <c r="J70" s="6" t="s">
        <v>207</v>
      </c>
      <c r="K70" s="6" t="s">
        <v>19</v>
      </c>
    </row>
    <row r="71" spans="1:11" ht="15" x14ac:dyDescent="0.25">
      <c r="A71" s="1" t="s">
        <v>65</v>
      </c>
      <c r="B71" s="2" t="s">
        <v>377</v>
      </c>
      <c r="C71" s="3">
        <v>30080</v>
      </c>
      <c r="D71" s="7" t="s">
        <v>378</v>
      </c>
      <c r="E71" s="5" t="s">
        <v>379</v>
      </c>
      <c r="F71" s="2" t="s">
        <v>60</v>
      </c>
      <c r="G71" s="6" t="s">
        <v>380</v>
      </c>
      <c r="H71" s="6" t="s">
        <v>381</v>
      </c>
      <c r="I71" s="2">
        <v>10110</v>
      </c>
      <c r="J71" s="6" t="s">
        <v>158</v>
      </c>
      <c r="K71" s="6" t="s">
        <v>188</v>
      </c>
    </row>
    <row r="72" spans="1:11" ht="15" x14ac:dyDescent="0.25">
      <c r="A72" s="1" t="s">
        <v>382</v>
      </c>
      <c r="B72" s="2" t="s">
        <v>383</v>
      </c>
      <c r="C72" s="3">
        <v>35405</v>
      </c>
      <c r="D72" s="7" t="s">
        <v>384</v>
      </c>
      <c r="E72" s="5" t="s">
        <v>385</v>
      </c>
      <c r="F72" s="2" t="s">
        <v>60</v>
      </c>
      <c r="G72" s="6" t="s">
        <v>386</v>
      </c>
      <c r="H72" s="6" t="s">
        <v>387</v>
      </c>
      <c r="I72" s="2">
        <v>10116</v>
      </c>
      <c r="J72" s="6" t="s">
        <v>388</v>
      </c>
      <c r="K72" s="6" t="s">
        <v>302</v>
      </c>
    </row>
    <row r="73" spans="1:11" ht="15" x14ac:dyDescent="0.25">
      <c r="A73" s="1" t="s">
        <v>389</v>
      </c>
      <c r="B73" s="2" t="s">
        <v>390</v>
      </c>
      <c r="C73" s="3">
        <v>35023</v>
      </c>
      <c r="D73" s="7" t="s">
        <v>391</v>
      </c>
      <c r="E73" s="5" t="s">
        <v>392</v>
      </c>
      <c r="F73" s="2" t="s">
        <v>47</v>
      </c>
      <c r="G73" s="6" t="s">
        <v>120</v>
      </c>
      <c r="H73" s="6" t="s">
        <v>49</v>
      </c>
      <c r="I73" s="2">
        <v>20109</v>
      </c>
      <c r="J73" s="6" t="s">
        <v>18</v>
      </c>
      <c r="K73" s="6" t="s">
        <v>19</v>
      </c>
    </row>
    <row r="74" spans="1:11" ht="15" x14ac:dyDescent="0.25">
      <c r="A74" s="1" t="s">
        <v>393</v>
      </c>
      <c r="B74" s="2" t="s">
        <v>394</v>
      </c>
      <c r="C74" s="3">
        <v>26890</v>
      </c>
      <c r="D74" s="4" t="s">
        <v>202</v>
      </c>
      <c r="E74" s="5" t="s">
        <v>395</v>
      </c>
      <c r="F74" s="2" t="s">
        <v>204</v>
      </c>
      <c r="G74" s="6" t="s">
        <v>396</v>
      </c>
      <c r="H74" s="6" t="s">
        <v>206</v>
      </c>
      <c r="I74" s="2">
        <v>20113</v>
      </c>
      <c r="J74" s="6" t="s">
        <v>207</v>
      </c>
      <c r="K74" s="6" t="s">
        <v>19</v>
      </c>
    </row>
    <row r="75" spans="1:11" ht="15" x14ac:dyDescent="0.25">
      <c r="A75" s="1" t="s">
        <v>397</v>
      </c>
      <c r="B75" s="2" t="s">
        <v>398</v>
      </c>
      <c r="C75" s="3">
        <v>36203</v>
      </c>
      <c r="D75" s="4" t="s">
        <v>128</v>
      </c>
      <c r="E75" s="5" t="s">
        <v>399</v>
      </c>
      <c r="F75" s="2" t="s">
        <v>130</v>
      </c>
      <c r="G75" s="6" t="s">
        <v>131</v>
      </c>
      <c r="H75" s="6" t="s">
        <v>132</v>
      </c>
      <c r="I75" s="2">
        <v>50119</v>
      </c>
      <c r="J75" s="6" t="s">
        <v>133</v>
      </c>
      <c r="K75" s="6" t="s">
        <v>29</v>
      </c>
    </row>
    <row r="76" spans="1:11" ht="15" x14ac:dyDescent="0.25">
      <c r="A76" s="1" t="s">
        <v>400</v>
      </c>
      <c r="B76" s="2" t="s">
        <v>401</v>
      </c>
      <c r="C76" s="3">
        <v>31606</v>
      </c>
      <c r="D76" s="4" t="s">
        <v>402</v>
      </c>
      <c r="E76" s="5" t="s">
        <v>403</v>
      </c>
      <c r="F76" s="2" t="s">
        <v>404</v>
      </c>
      <c r="G76" s="6" t="s">
        <v>396</v>
      </c>
      <c r="H76" s="6" t="s">
        <v>405</v>
      </c>
      <c r="I76" s="2">
        <v>20106</v>
      </c>
      <c r="J76" s="6" t="s">
        <v>18</v>
      </c>
      <c r="K76" s="6" t="s">
        <v>19</v>
      </c>
    </row>
    <row r="77" spans="1:11" ht="15" x14ac:dyDescent="0.25">
      <c r="A77" s="1" t="s">
        <v>406</v>
      </c>
      <c r="B77" s="2" t="s">
        <v>407</v>
      </c>
      <c r="C77" s="3">
        <v>34773</v>
      </c>
      <c r="D77" s="7" t="s">
        <v>408</v>
      </c>
      <c r="E77" s="5" t="s">
        <v>409</v>
      </c>
      <c r="F77" s="2" t="s">
        <v>60</v>
      </c>
      <c r="G77" s="6" t="s">
        <v>410</v>
      </c>
      <c r="H77" s="6" t="s">
        <v>290</v>
      </c>
      <c r="I77" s="2">
        <v>10108</v>
      </c>
      <c r="J77" s="6" t="s">
        <v>291</v>
      </c>
      <c r="K77" s="6" t="s">
        <v>292</v>
      </c>
    </row>
    <row r="78" spans="1:11" ht="15" x14ac:dyDescent="0.25">
      <c r="A78" s="1" t="s">
        <v>411</v>
      </c>
      <c r="B78" s="2" t="s">
        <v>412</v>
      </c>
      <c r="C78" s="3">
        <v>31642</v>
      </c>
      <c r="D78" s="4" t="s">
        <v>104</v>
      </c>
      <c r="E78" s="5" t="s">
        <v>413</v>
      </c>
      <c r="F78" s="2" t="s">
        <v>106</v>
      </c>
      <c r="G78" s="6" t="s">
        <v>414</v>
      </c>
      <c r="H78" s="6" t="s">
        <v>107</v>
      </c>
      <c r="I78" s="2">
        <v>20102</v>
      </c>
      <c r="J78" s="6" t="s">
        <v>18</v>
      </c>
      <c r="K78" s="6" t="s">
        <v>19</v>
      </c>
    </row>
    <row r="79" spans="1:11" ht="15" x14ac:dyDescent="0.25">
      <c r="A79" s="1" t="s">
        <v>415</v>
      </c>
      <c r="B79" s="2" t="s">
        <v>416</v>
      </c>
      <c r="C79" s="3">
        <v>31303</v>
      </c>
      <c r="D79" s="4" t="s">
        <v>202</v>
      </c>
      <c r="E79" s="5" t="s">
        <v>417</v>
      </c>
      <c r="F79" s="2" t="s">
        <v>204</v>
      </c>
      <c r="G79" s="6" t="s">
        <v>396</v>
      </c>
      <c r="H79" s="6" t="s">
        <v>206</v>
      </c>
      <c r="I79" s="2">
        <v>20113</v>
      </c>
      <c r="J79" s="6" t="s">
        <v>207</v>
      </c>
      <c r="K79" s="6" t="s">
        <v>19</v>
      </c>
    </row>
    <row r="80" spans="1:11" ht="15" x14ac:dyDescent="0.25">
      <c r="A80" s="1" t="str">
        <f>"JANAINA RODRIGUES DE JESUS ROSA"</f>
        <v>JANAINA RODRIGUES DE JESUS ROSA</v>
      </c>
      <c r="B80" s="2" t="str">
        <f>"368.870.508-46"</f>
        <v>368.870.508-46</v>
      </c>
      <c r="C80" s="3">
        <v>32349</v>
      </c>
      <c r="D80" s="4" t="s">
        <v>32</v>
      </c>
      <c r="E80" s="5" t="s">
        <v>418</v>
      </c>
      <c r="F80" s="2" t="s">
        <v>34</v>
      </c>
      <c r="G80" s="6" t="s">
        <v>419</v>
      </c>
      <c r="H80" s="6" t="s">
        <v>36</v>
      </c>
      <c r="I80" s="2" t="s">
        <v>308</v>
      </c>
      <c r="J80" s="6" t="s">
        <v>37</v>
      </c>
      <c r="K80" s="6" t="s">
        <v>29</v>
      </c>
    </row>
    <row r="81" spans="1:11" ht="15" x14ac:dyDescent="0.25">
      <c r="A81" s="1" t="s">
        <v>420</v>
      </c>
      <c r="B81" s="2" t="s">
        <v>421</v>
      </c>
      <c r="C81" s="3">
        <v>31818</v>
      </c>
      <c r="D81" s="4" t="s">
        <v>53</v>
      </c>
      <c r="E81" s="5" t="s">
        <v>422</v>
      </c>
      <c r="F81" s="2" t="s">
        <v>24</v>
      </c>
      <c r="G81" s="6" t="s">
        <v>205</v>
      </c>
      <c r="H81" s="6" t="s">
        <v>241</v>
      </c>
      <c r="I81" s="2">
        <v>20126</v>
      </c>
      <c r="J81" s="6" t="s">
        <v>18</v>
      </c>
      <c r="K81" s="6" t="s">
        <v>19</v>
      </c>
    </row>
    <row r="82" spans="1:11" ht="15" x14ac:dyDescent="0.25">
      <c r="A82" s="1" t="s">
        <v>423</v>
      </c>
      <c r="B82" s="2" t="s">
        <v>424</v>
      </c>
      <c r="C82" s="3">
        <v>34927</v>
      </c>
      <c r="D82" s="4" t="s">
        <v>202</v>
      </c>
      <c r="E82" s="5" t="s">
        <v>425</v>
      </c>
      <c r="F82" s="2" t="s">
        <v>204</v>
      </c>
      <c r="G82" s="6" t="s">
        <v>414</v>
      </c>
      <c r="H82" s="6" t="s">
        <v>206</v>
      </c>
      <c r="I82" s="2">
        <v>20113</v>
      </c>
      <c r="J82" s="6" t="s">
        <v>207</v>
      </c>
      <c r="K82" s="6" t="s">
        <v>19</v>
      </c>
    </row>
    <row r="83" spans="1:11" ht="15" x14ac:dyDescent="0.25">
      <c r="A83" s="1" t="s">
        <v>426</v>
      </c>
      <c r="B83" s="2" t="s">
        <v>427</v>
      </c>
      <c r="C83" s="3">
        <v>29676</v>
      </c>
      <c r="D83" s="7" t="s">
        <v>428</v>
      </c>
      <c r="E83" s="5" t="s">
        <v>429</v>
      </c>
      <c r="F83" s="2" t="s">
        <v>60</v>
      </c>
      <c r="G83" s="6" t="s">
        <v>430</v>
      </c>
      <c r="H83" s="6" t="s">
        <v>369</v>
      </c>
      <c r="I83" s="2">
        <v>10120</v>
      </c>
      <c r="J83" s="6" t="s">
        <v>195</v>
      </c>
      <c r="K83" s="6" t="s">
        <v>29</v>
      </c>
    </row>
    <row r="84" spans="1:11" ht="15" x14ac:dyDescent="0.25">
      <c r="A84" s="1" t="s">
        <v>431</v>
      </c>
      <c r="B84" s="2" t="s">
        <v>432</v>
      </c>
      <c r="C84" s="3">
        <v>29252</v>
      </c>
      <c r="D84" s="4" t="s">
        <v>40</v>
      </c>
      <c r="E84" s="5" t="s">
        <v>433</v>
      </c>
      <c r="F84" s="2" t="s">
        <v>42</v>
      </c>
      <c r="G84" s="6" t="s">
        <v>205</v>
      </c>
      <c r="H84" s="6" t="s">
        <v>217</v>
      </c>
      <c r="I84" s="2">
        <v>20104</v>
      </c>
      <c r="J84" s="6" t="s">
        <v>18</v>
      </c>
      <c r="K84" s="6" t="s">
        <v>19</v>
      </c>
    </row>
    <row r="85" spans="1:11" ht="15" x14ac:dyDescent="0.25">
      <c r="A85" s="1" t="s">
        <v>434</v>
      </c>
      <c r="B85" s="2" t="s">
        <v>435</v>
      </c>
      <c r="C85" s="3">
        <v>33991</v>
      </c>
      <c r="D85" s="4" t="s">
        <v>402</v>
      </c>
      <c r="E85" s="5" t="s">
        <v>436</v>
      </c>
      <c r="F85" s="2" t="s">
        <v>404</v>
      </c>
      <c r="G85" s="6" t="s">
        <v>374</v>
      </c>
      <c r="H85" s="6" t="s">
        <v>405</v>
      </c>
      <c r="I85" s="2">
        <v>20106</v>
      </c>
      <c r="J85" s="6" t="s">
        <v>18</v>
      </c>
      <c r="K85" s="6" t="s">
        <v>19</v>
      </c>
    </row>
    <row r="86" spans="1:11" ht="15" x14ac:dyDescent="0.25">
      <c r="A86" s="1" t="s">
        <v>437</v>
      </c>
      <c r="B86" s="2" t="s">
        <v>438</v>
      </c>
      <c r="C86" s="3">
        <v>30447</v>
      </c>
      <c r="D86" s="4" t="s">
        <v>45</v>
      </c>
      <c r="E86" s="5" t="s">
        <v>439</v>
      </c>
      <c r="F86" s="2" t="s">
        <v>47</v>
      </c>
      <c r="G86" s="6" t="s">
        <v>90</v>
      </c>
      <c r="H86" s="6" t="s">
        <v>49</v>
      </c>
      <c r="I86" s="2">
        <v>20109</v>
      </c>
      <c r="J86" s="6" t="s">
        <v>18</v>
      </c>
      <c r="K86" s="6" t="s">
        <v>19</v>
      </c>
    </row>
    <row r="87" spans="1:11" ht="15" x14ac:dyDescent="0.25">
      <c r="A87" s="1" t="s">
        <v>440</v>
      </c>
      <c r="B87" s="2" t="s">
        <v>441</v>
      </c>
      <c r="C87" s="3">
        <v>32476</v>
      </c>
      <c r="D87" s="7" t="s">
        <v>442</v>
      </c>
      <c r="E87" s="5" t="s">
        <v>443</v>
      </c>
      <c r="F87" s="2" t="s">
        <v>60</v>
      </c>
      <c r="G87" s="6" t="s">
        <v>444</v>
      </c>
      <c r="H87" s="6" t="s">
        <v>347</v>
      </c>
      <c r="I87" s="2">
        <v>40103</v>
      </c>
      <c r="J87" s="6" t="s">
        <v>19</v>
      </c>
      <c r="K87" s="6" t="s">
        <v>188</v>
      </c>
    </row>
    <row r="88" spans="1:11" ht="15" x14ac:dyDescent="0.25">
      <c r="A88" s="1" t="s">
        <v>445</v>
      </c>
      <c r="B88" s="2" t="s">
        <v>446</v>
      </c>
      <c r="C88" s="3">
        <v>34974</v>
      </c>
      <c r="D88" s="4" t="s">
        <v>32</v>
      </c>
      <c r="E88" s="5" t="s">
        <v>447</v>
      </c>
      <c r="F88" s="2" t="s">
        <v>34</v>
      </c>
      <c r="G88" s="6" t="s">
        <v>448</v>
      </c>
      <c r="H88" s="6" t="s">
        <v>138</v>
      </c>
      <c r="I88" s="2">
        <v>60112</v>
      </c>
      <c r="J88" s="6" t="s">
        <v>37</v>
      </c>
      <c r="K88" s="6" t="s">
        <v>29</v>
      </c>
    </row>
    <row r="89" spans="1:11" ht="15" x14ac:dyDescent="0.25">
      <c r="A89" s="1" t="s">
        <v>262</v>
      </c>
      <c r="B89" s="2" t="s">
        <v>449</v>
      </c>
      <c r="C89" s="3">
        <v>27317</v>
      </c>
      <c r="D89" s="4" t="s">
        <v>450</v>
      </c>
      <c r="E89" s="5" t="s">
        <v>451</v>
      </c>
      <c r="F89" s="2" t="s">
        <v>60</v>
      </c>
      <c r="G89" s="6" t="s">
        <v>452</v>
      </c>
      <c r="H89" s="6" t="s">
        <v>453</v>
      </c>
      <c r="I89" s="2" t="s">
        <v>454</v>
      </c>
      <c r="J89" s="6" t="s">
        <v>302</v>
      </c>
      <c r="K89" s="6" t="s">
        <v>188</v>
      </c>
    </row>
    <row r="90" spans="1:11" ht="15" x14ac:dyDescent="0.25">
      <c r="A90" s="1" t="s">
        <v>455</v>
      </c>
      <c r="B90" s="2" t="s">
        <v>456</v>
      </c>
      <c r="C90" s="3">
        <v>33559</v>
      </c>
      <c r="D90" s="4" t="s">
        <v>32</v>
      </c>
      <c r="E90" s="5" t="s">
        <v>457</v>
      </c>
      <c r="F90" s="2" t="s">
        <v>34</v>
      </c>
      <c r="G90" s="6" t="s">
        <v>120</v>
      </c>
      <c r="H90" s="6" t="s">
        <v>36</v>
      </c>
      <c r="I90" s="2">
        <v>50112</v>
      </c>
      <c r="J90" s="6" t="s">
        <v>37</v>
      </c>
      <c r="K90" s="6" t="s">
        <v>29</v>
      </c>
    </row>
    <row r="91" spans="1:11" ht="15" x14ac:dyDescent="0.25">
      <c r="A91" s="1" t="s">
        <v>458</v>
      </c>
      <c r="B91" s="2" t="s">
        <v>459</v>
      </c>
      <c r="C91" s="3">
        <v>25488</v>
      </c>
      <c r="D91" s="4" t="s">
        <v>45</v>
      </c>
      <c r="E91" s="5" t="s">
        <v>460</v>
      </c>
      <c r="F91" s="2" t="s">
        <v>47</v>
      </c>
      <c r="G91" s="6" t="s">
        <v>90</v>
      </c>
      <c r="H91" s="6" t="s">
        <v>49</v>
      </c>
      <c r="I91" s="2">
        <v>20109</v>
      </c>
      <c r="J91" s="6" t="s">
        <v>18</v>
      </c>
      <c r="K91" s="6" t="s">
        <v>19</v>
      </c>
    </row>
    <row r="92" spans="1:11" ht="15" x14ac:dyDescent="0.25">
      <c r="A92" s="1" t="s">
        <v>461</v>
      </c>
      <c r="B92" s="2" t="s">
        <v>462</v>
      </c>
      <c r="C92" s="3">
        <v>23548</v>
      </c>
      <c r="D92" s="4" t="s">
        <v>128</v>
      </c>
      <c r="E92" s="5" t="s">
        <v>463</v>
      </c>
      <c r="F92" s="2" t="s">
        <v>130</v>
      </c>
      <c r="G92" s="6" t="s">
        <v>35</v>
      </c>
      <c r="H92" s="6" t="s">
        <v>132</v>
      </c>
      <c r="I92" s="2">
        <v>50119</v>
      </c>
      <c r="J92" s="6" t="s">
        <v>133</v>
      </c>
      <c r="K92" s="6" t="s">
        <v>29</v>
      </c>
    </row>
    <row r="93" spans="1:11" ht="15" x14ac:dyDescent="0.25">
      <c r="A93" s="1" t="s">
        <v>28</v>
      </c>
      <c r="B93" s="2" t="s">
        <v>464</v>
      </c>
      <c r="C93" s="3">
        <v>22632</v>
      </c>
      <c r="D93" s="7" t="s">
        <v>465</v>
      </c>
      <c r="E93" s="5" t="s">
        <v>466</v>
      </c>
      <c r="F93" s="2" t="s">
        <v>24</v>
      </c>
      <c r="G93" s="6" t="s">
        <v>307</v>
      </c>
      <c r="H93" s="6" t="s">
        <v>26</v>
      </c>
      <c r="I93" s="2">
        <v>50117</v>
      </c>
      <c r="J93" s="6" t="s">
        <v>467</v>
      </c>
      <c r="K93" s="6" t="s">
        <v>29</v>
      </c>
    </row>
    <row r="94" spans="1:11" ht="15" x14ac:dyDescent="0.25">
      <c r="A94" s="1" t="s">
        <v>468</v>
      </c>
      <c r="B94" s="2" t="s">
        <v>469</v>
      </c>
      <c r="C94" s="3">
        <v>30141</v>
      </c>
      <c r="D94" s="4" t="s">
        <v>128</v>
      </c>
      <c r="E94" s="5" t="s">
        <v>470</v>
      </c>
      <c r="F94" s="2" t="s">
        <v>130</v>
      </c>
      <c r="G94" s="6" t="s">
        <v>35</v>
      </c>
      <c r="H94" s="6" t="s">
        <v>132</v>
      </c>
      <c r="I94" s="2">
        <v>50119</v>
      </c>
      <c r="J94" s="6" t="s">
        <v>133</v>
      </c>
      <c r="K94" s="6" t="s">
        <v>29</v>
      </c>
    </row>
    <row r="95" spans="1:11" ht="15" x14ac:dyDescent="0.25">
      <c r="A95" s="1" t="s">
        <v>471</v>
      </c>
      <c r="B95" s="2" t="s">
        <v>472</v>
      </c>
      <c r="C95" s="3">
        <v>35199</v>
      </c>
      <c r="D95" s="7" t="s">
        <v>473</v>
      </c>
      <c r="E95" s="5" t="s">
        <v>474</v>
      </c>
      <c r="F95" s="2" t="s">
        <v>60</v>
      </c>
      <c r="G95" s="6" t="s">
        <v>386</v>
      </c>
      <c r="H95" s="6" t="s">
        <v>387</v>
      </c>
      <c r="I95" s="2">
        <v>10116</v>
      </c>
      <c r="J95" s="6" t="s">
        <v>388</v>
      </c>
      <c r="K95" s="6" t="s">
        <v>302</v>
      </c>
    </row>
    <row r="96" spans="1:11" ht="15" x14ac:dyDescent="0.25">
      <c r="A96" s="1" t="s">
        <v>475</v>
      </c>
      <c r="B96" s="2" t="s">
        <v>476</v>
      </c>
      <c r="C96" s="3">
        <v>34205</v>
      </c>
      <c r="D96" s="7" t="s">
        <v>477</v>
      </c>
      <c r="E96" s="5" t="s">
        <v>478</v>
      </c>
      <c r="F96" s="2" t="s">
        <v>60</v>
      </c>
      <c r="G96" s="6" t="s">
        <v>479</v>
      </c>
      <c r="H96" s="6" t="s">
        <v>114</v>
      </c>
      <c r="I96" s="2">
        <v>10104</v>
      </c>
      <c r="J96" s="6" t="s">
        <v>115</v>
      </c>
      <c r="K96" s="6" t="s">
        <v>19</v>
      </c>
    </row>
    <row r="97" spans="1:11" ht="15" x14ac:dyDescent="0.25">
      <c r="A97" s="1" t="s">
        <v>195</v>
      </c>
      <c r="B97" s="2" t="s">
        <v>480</v>
      </c>
      <c r="C97" s="3">
        <v>24684</v>
      </c>
      <c r="D97" s="7" t="s">
        <v>481</v>
      </c>
      <c r="E97" s="5" t="s">
        <v>482</v>
      </c>
      <c r="F97" s="2" t="s">
        <v>60</v>
      </c>
      <c r="G97" s="6" t="s">
        <v>483</v>
      </c>
      <c r="H97" s="6" t="s">
        <v>213</v>
      </c>
      <c r="I97" s="2">
        <v>10111</v>
      </c>
      <c r="J97" s="6" t="s">
        <v>29</v>
      </c>
      <c r="K97" s="6" t="s">
        <v>29</v>
      </c>
    </row>
    <row r="98" spans="1:11" ht="15" x14ac:dyDescent="0.25">
      <c r="A98" s="1" t="s">
        <v>101</v>
      </c>
      <c r="B98" s="2" t="s">
        <v>484</v>
      </c>
      <c r="C98" s="3">
        <v>34596</v>
      </c>
      <c r="D98" s="7" t="s">
        <v>485</v>
      </c>
      <c r="E98" s="5" t="s">
        <v>486</v>
      </c>
      <c r="F98" s="2" t="s">
        <v>60</v>
      </c>
      <c r="G98" s="6" t="s">
        <v>487</v>
      </c>
      <c r="H98" s="6" t="s">
        <v>100</v>
      </c>
      <c r="I98" s="2">
        <v>10106</v>
      </c>
      <c r="J98" s="6" t="s">
        <v>488</v>
      </c>
      <c r="K98" s="6" t="s">
        <v>29</v>
      </c>
    </row>
    <row r="99" spans="1:11" ht="15" x14ac:dyDescent="0.25">
      <c r="A99" s="1" t="s">
        <v>489</v>
      </c>
      <c r="B99" s="2" t="s">
        <v>490</v>
      </c>
      <c r="C99" s="3">
        <v>36145</v>
      </c>
      <c r="D99" s="7" t="s">
        <v>491</v>
      </c>
      <c r="E99" s="5" t="s">
        <v>492</v>
      </c>
      <c r="F99" s="2" t="s">
        <v>60</v>
      </c>
      <c r="G99" s="6" t="s">
        <v>493</v>
      </c>
      <c r="H99" s="6" t="s">
        <v>494</v>
      </c>
      <c r="I99" s="2">
        <v>10109</v>
      </c>
      <c r="J99" s="6" t="s">
        <v>495</v>
      </c>
      <c r="K99" s="6" t="s">
        <v>292</v>
      </c>
    </row>
    <row r="100" spans="1:11" ht="15" x14ac:dyDescent="0.25">
      <c r="A100" s="1" t="s">
        <v>496</v>
      </c>
      <c r="B100" s="2" t="s">
        <v>497</v>
      </c>
      <c r="C100" s="3">
        <v>30732</v>
      </c>
      <c r="D100" s="7" t="s">
        <v>498</v>
      </c>
      <c r="E100" s="5" t="s">
        <v>499</v>
      </c>
      <c r="F100" s="2" t="s">
        <v>24</v>
      </c>
      <c r="G100" s="6" t="s">
        <v>85</v>
      </c>
      <c r="H100" s="6" t="s">
        <v>241</v>
      </c>
      <c r="I100" s="2">
        <v>20126</v>
      </c>
      <c r="J100" s="6" t="s">
        <v>18</v>
      </c>
      <c r="K100" s="6" t="s">
        <v>19</v>
      </c>
    </row>
    <row r="101" spans="1:11" ht="15" x14ac:dyDescent="0.25">
      <c r="A101" s="1" t="s">
        <v>500</v>
      </c>
      <c r="B101" s="2" t="s">
        <v>501</v>
      </c>
      <c r="C101" s="3">
        <v>36711</v>
      </c>
      <c r="D101" s="7" t="s">
        <v>502</v>
      </c>
      <c r="E101" s="5" t="s">
        <v>503</v>
      </c>
      <c r="F101" s="2" t="s">
        <v>504</v>
      </c>
      <c r="G101" s="6" t="s">
        <v>505</v>
      </c>
      <c r="H101" s="6" t="s">
        <v>506</v>
      </c>
      <c r="I101" s="2">
        <v>40111</v>
      </c>
      <c r="J101" s="6" t="s">
        <v>115</v>
      </c>
      <c r="K101" s="6" t="s">
        <v>19</v>
      </c>
    </row>
    <row r="102" spans="1:11" ht="15" x14ac:dyDescent="0.25">
      <c r="A102" s="1" t="s">
        <v>507</v>
      </c>
      <c r="B102" s="2" t="s">
        <v>508</v>
      </c>
      <c r="C102" s="3">
        <v>37219</v>
      </c>
      <c r="D102" s="4" t="s">
        <v>509</v>
      </c>
      <c r="E102" s="5" t="s">
        <v>510</v>
      </c>
      <c r="F102" s="2" t="s">
        <v>60</v>
      </c>
      <c r="G102" s="6" t="s">
        <v>511</v>
      </c>
      <c r="H102" s="6" t="s">
        <v>356</v>
      </c>
      <c r="I102" s="2">
        <v>10105</v>
      </c>
      <c r="J102" s="6" t="s">
        <v>358</v>
      </c>
      <c r="K102" s="6" t="s">
        <v>29</v>
      </c>
    </row>
    <row r="103" spans="1:11" ht="15" x14ac:dyDescent="0.25">
      <c r="A103" s="1" t="s">
        <v>512</v>
      </c>
      <c r="B103" s="2" t="s">
        <v>513</v>
      </c>
      <c r="C103" s="3">
        <v>23034</v>
      </c>
      <c r="D103" s="7" t="s">
        <v>514</v>
      </c>
      <c r="E103" s="5" t="s">
        <v>515</v>
      </c>
      <c r="F103" s="2" t="s">
        <v>34</v>
      </c>
      <c r="G103" s="6" t="s">
        <v>516</v>
      </c>
      <c r="H103" s="6" t="s">
        <v>517</v>
      </c>
      <c r="I103" s="2">
        <v>40109</v>
      </c>
      <c r="J103" s="6" t="s">
        <v>158</v>
      </c>
      <c r="K103" s="6" t="s">
        <v>188</v>
      </c>
    </row>
    <row r="104" spans="1:11" ht="15" x14ac:dyDescent="0.25">
      <c r="A104" s="1" t="s">
        <v>518</v>
      </c>
      <c r="B104" s="2" t="s">
        <v>519</v>
      </c>
      <c r="C104" s="3">
        <v>34695</v>
      </c>
      <c r="D104" s="7" t="s">
        <v>520</v>
      </c>
      <c r="E104" s="5" t="s">
        <v>521</v>
      </c>
      <c r="F104" s="2" t="s">
        <v>24</v>
      </c>
      <c r="G104" s="6" t="s">
        <v>396</v>
      </c>
      <c r="H104" s="6" t="s">
        <v>241</v>
      </c>
      <c r="I104" s="2">
        <v>20126</v>
      </c>
      <c r="J104" s="6" t="s">
        <v>18</v>
      </c>
      <c r="K104" s="6" t="s">
        <v>19</v>
      </c>
    </row>
    <row r="105" spans="1:11" ht="15" x14ac:dyDescent="0.25">
      <c r="A105" s="1" t="s">
        <v>522</v>
      </c>
      <c r="B105" s="2" t="s">
        <v>523</v>
      </c>
      <c r="C105" s="3">
        <v>34718</v>
      </c>
      <c r="D105" s="4" t="s">
        <v>128</v>
      </c>
      <c r="E105" s="5" t="s">
        <v>524</v>
      </c>
      <c r="F105" s="2" t="s">
        <v>130</v>
      </c>
      <c r="G105" s="6" t="s">
        <v>131</v>
      </c>
      <c r="H105" s="6" t="s">
        <v>132</v>
      </c>
      <c r="I105" s="2">
        <v>50119</v>
      </c>
      <c r="J105" s="6" t="s">
        <v>133</v>
      </c>
      <c r="K105" s="6" t="s">
        <v>29</v>
      </c>
    </row>
    <row r="106" spans="1:11" ht="15" x14ac:dyDescent="0.25">
      <c r="A106" s="1" t="s">
        <v>525</v>
      </c>
      <c r="B106" s="2" t="s">
        <v>526</v>
      </c>
      <c r="C106" s="3">
        <v>35403</v>
      </c>
      <c r="D106" s="7" t="s">
        <v>527</v>
      </c>
      <c r="E106" s="5" t="s">
        <v>528</v>
      </c>
      <c r="F106" s="2" t="s">
        <v>60</v>
      </c>
      <c r="G106" s="6" t="s">
        <v>386</v>
      </c>
      <c r="H106" s="6" t="s">
        <v>387</v>
      </c>
      <c r="I106" s="2">
        <v>10116</v>
      </c>
      <c r="J106" s="6" t="s">
        <v>388</v>
      </c>
      <c r="K106" s="6" t="s">
        <v>302</v>
      </c>
    </row>
    <row r="107" spans="1:11" ht="15" x14ac:dyDescent="0.25">
      <c r="A107" s="1" t="s">
        <v>529</v>
      </c>
      <c r="B107" s="2" t="s">
        <v>530</v>
      </c>
      <c r="C107" s="3">
        <v>32364</v>
      </c>
      <c r="D107" s="7" t="s">
        <v>531</v>
      </c>
      <c r="E107" s="5" t="s">
        <v>532</v>
      </c>
      <c r="F107" s="2" t="s">
        <v>106</v>
      </c>
      <c r="G107" s="6" t="s">
        <v>533</v>
      </c>
      <c r="H107" s="6" t="s">
        <v>107</v>
      </c>
      <c r="I107" s="2">
        <v>20102</v>
      </c>
      <c r="J107" s="6" t="s">
        <v>18</v>
      </c>
      <c r="K107" s="6" t="s">
        <v>19</v>
      </c>
    </row>
    <row r="108" spans="1:11" ht="15" x14ac:dyDescent="0.25">
      <c r="A108" s="1" t="s">
        <v>534</v>
      </c>
      <c r="B108" s="2" t="s">
        <v>535</v>
      </c>
      <c r="C108" s="3">
        <v>31252</v>
      </c>
      <c r="D108" s="4" t="s">
        <v>128</v>
      </c>
      <c r="E108" s="5" t="s">
        <v>536</v>
      </c>
      <c r="F108" s="2" t="s">
        <v>130</v>
      </c>
      <c r="G108" s="6" t="s">
        <v>137</v>
      </c>
      <c r="H108" s="6" t="s">
        <v>537</v>
      </c>
      <c r="I108" s="2" t="s">
        <v>538</v>
      </c>
      <c r="J108" s="6" t="s">
        <v>215</v>
      </c>
      <c r="K108" s="6" t="s">
        <v>29</v>
      </c>
    </row>
    <row r="109" spans="1:11" ht="15" x14ac:dyDescent="0.25">
      <c r="A109" s="1" t="s">
        <v>539</v>
      </c>
      <c r="B109" s="2" t="s">
        <v>540</v>
      </c>
      <c r="C109" s="3">
        <v>24745</v>
      </c>
      <c r="D109" s="7" t="s">
        <v>541</v>
      </c>
      <c r="E109" s="5" t="s">
        <v>542</v>
      </c>
      <c r="F109" s="2" t="s">
        <v>42</v>
      </c>
      <c r="G109" s="6" t="s">
        <v>85</v>
      </c>
      <c r="H109" s="6" t="s">
        <v>217</v>
      </c>
      <c r="I109" s="2">
        <v>20104</v>
      </c>
      <c r="J109" s="6" t="s">
        <v>18</v>
      </c>
      <c r="K109" s="6" t="s">
        <v>19</v>
      </c>
    </row>
    <row r="110" spans="1:11" ht="15" x14ac:dyDescent="0.25">
      <c r="A110" s="1" t="s">
        <v>543</v>
      </c>
      <c r="B110" s="2" t="s">
        <v>544</v>
      </c>
      <c r="C110" s="3">
        <v>23966</v>
      </c>
      <c r="D110" s="4" t="s">
        <v>128</v>
      </c>
      <c r="E110" s="5" t="s">
        <v>545</v>
      </c>
      <c r="F110" s="2" t="s">
        <v>130</v>
      </c>
      <c r="G110" s="6" t="s">
        <v>35</v>
      </c>
      <c r="H110" s="6" t="s">
        <v>132</v>
      </c>
      <c r="I110" s="2">
        <v>50119</v>
      </c>
      <c r="J110" s="6" t="s">
        <v>133</v>
      </c>
      <c r="K110" s="6" t="s">
        <v>29</v>
      </c>
    </row>
    <row r="111" spans="1:11" ht="15" x14ac:dyDescent="0.25">
      <c r="A111" s="1" t="s">
        <v>546</v>
      </c>
      <c r="B111" s="2" t="str">
        <f>"116.261.126-06"</f>
        <v>116.261.126-06</v>
      </c>
      <c r="C111" s="3">
        <v>34353</v>
      </c>
      <c r="D111" s="4" t="s">
        <v>547</v>
      </c>
      <c r="E111" s="5" t="s">
        <v>548</v>
      </c>
      <c r="F111" s="2" t="s">
        <v>549</v>
      </c>
      <c r="G111" s="6" t="s">
        <v>48</v>
      </c>
      <c r="H111" s="6" t="s">
        <v>550</v>
      </c>
      <c r="I111" s="2" t="s">
        <v>551</v>
      </c>
      <c r="J111" s="6" t="s">
        <v>37</v>
      </c>
      <c r="K111" s="6" t="s">
        <v>29</v>
      </c>
    </row>
    <row r="112" spans="1:11" ht="15" x14ac:dyDescent="0.25">
      <c r="A112" s="1" t="s">
        <v>291</v>
      </c>
      <c r="B112" s="2" t="s">
        <v>552</v>
      </c>
      <c r="C112" s="3">
        <v>34059</v>
      </c>
      <c r="D112" s="7" t="s">
        <v>553</v>
      </c>
      <c r="E112" s="5" t="s">
        <v>554</v>
      </c>
      <c r="F112" s="2" t="s">
        <v>60</v>
      </c>
      <c r="G112" s="6" t="s">
        <v>555</v>
      </c>
      <c r="H112" s="6" t="s">
        <v>290</v>
      </c>
      <c r="I112" s="2">
        <v>10108</v>
      </c>
      <c r="J112" s="6" t="s">
        <v>292</v>
      </c>
      <c r="K112" s="6" t="s">
        <v>188</v>
      </c>
    </row>
    <row r="113" spans="1:11" ht="15" x14ac:dyDescent="0.25">
      <c r="A113" s="1" t="s">
        <v>556</v>
      </c>
      <c r="B113" s="2" t="s">
        <v>557</v>
      </c>
      <c r="C113" s="3">
        <v>27921</v>
      </c>
      <c r="D113" s="4" t="s">
        <v>402</v>
      </c>
      <c r="E113" s="5" t="s">
        <v>558</v>
      </c>
      <c r="F113" s="2" t="s">
        <v>404</v>
      </c>
      <c r="G113" s="6" t="s">
        <v>396</v>
      </c>
      <c r="H113" s="6" t="s">
        <v>405</v>
      </c>
      <c r="I113" s="2">
        <v>20106</v>
      </c>
      <c r="J113" s="6" t="s">
        <v>18</v>
      </c>
      <c r="K113" s="6" t="s">
        <v>19</v>
      </c>
    </row>
    <row r="114" spans="1:11" ht="15" x14ac:dyDescent="0.25">
      <c r="A114" s="1" t="s">
        <v>559</v>
      </c>
      <c r="B114" s="2" t="s">
        <v>560</v>
      </c>
      <c r="C114" s="3">
        <v>29956</v>
      </c>
      <c r="D114" s="7" t="s">
        <v>561</v>
      </c>
      <c r="E114" s="5" t="s">
        <v>562</v>
      </c>
      <c r="F114" s="2" t="s">
        <v>60</v>
      </c>
      <c r="G114" s="6" t="s">
        <v>563</v>
      </c>
      <c r="H114" s="6" t="s">
        <v>174</v>
      </c>
      <c r="I114" s="2">
        <v>40101</v>
      </c>
      <c r="J114" s="6" t="s">
        <v>18</v>
      </c>
      <c r="K114" s="6" t="s">
        <v>19</v>
      </c>
    </row>
    <row r="115" spans="1:11" ht="15" x14ac:dyDescent="0.25">
      <c r="A115" s="1" t="s">
        <v>564</v>
      </c>
      <c r="B115" s="2" t="s">
        <v>565</v>
      </c>
      <c r="C115" s="3">
        <v>31043</v>
      </c>
      <c r="D115" s="7" t="s">
        <v>566</v>
      </c>
      <c r="E115" s="5" t="s">
        <v>567</v>
      </c>
      <c r="F115" s="2" t="s">
        <v>60</v>
      </c>
      <c r="G115" s="6" t="s">
        <v>568</v>
      </c>
      <c r="H115" s="6" t="s">
        <v>71</v>
      </c>
      <c r="I115" s="2">
        <v>40105</v>
      </c>
      <c r="J115" s="6" t="s">
        <v>72</v>
      </c>
      <c r="K115" s="6" t="s">
        <v>19</v>
      </c>
    </row>
    <row r="116" spans="1:11" ht="15" x14ac:dyDescent="0.25">
      <c r="A116" s="1" t="s">
        <v>164</v>
      </c>
      <c r="B116" s="2" t="str">
        <f>"370.740.428-54"</f>
        <v>370.740.428-54</v>
      </c>
      <c r="C116" s="3">
        <v>32194</v>
      </c>
      <c r="D116" s="7" t="s">
        <v>569</v>
      </c>
      <c r="E116" s="5" t="s">
        <v>570</v>
      </c>
      <c r="F116" s="2" t="s">
        <v>60</v>
      </c>
      <c r="G116" s="6" t="s">
        <v>571</v>
      </c>
      <c r="H116" s="6" t="s">
        <v>145</v>
      </c>
      <c r="I116" s="2">
        <v>10112</v>
      </c>
      <c r="J116" s="6" t="s">
        <v>488</v>
      </c>
      <c r="K116" s="6" t="s">
        <v>29</v>
      </c>
    </row>
    <row r="117" spans="1:11" ht="15" x14ac:dyDescent="0.25">
      <c r="A117" s="1" t="s">
        <v>572</v>
      </c>
      <c r="B117" s="2" t="s">
        <v>573</v>
      </c>
      <c r="C117" s="3">
        <v>31645</v>
      </c>
      <c r="D117" s="4" t="s">
        <v>104</v>
      </c>
      <c r="E117" s="5" t="s">
        <v>574</v>
      </c>
      <c r="F117" s="2" t="s">
        <v>106</v>
      </c>
      <c r="G117" s="6" t="s">
        <v>414</v>
      </c>
      <c r="H117" s="6" t="s">
        <v>107</v>
      </c>
      <c r="I117" s="2">
        <v>20102</v>
      </c>
      <c r="J117" s="6" t="s">
        <v>18</v>
      </c>
      <c r="K117" s="6" t="s">
        <v>19</v>
      </c>
    </row>
    <row r="118" spans="1:11" ht="15" x14ac:dyDescent="0.25">
      <c r="A118" s="1" t="s">
        <v>575</v>
      </c>
      <c r="B118" s="2" t="s">
        <v>576</v>
      </c>
      <c r="C118" s="3">
        <v>29172</v>
      </c>
      <c r="D118" s="4" t="s">
        <v>40</v>
      </c>
      <c r="E118" s="5" t="s">
        <v>577</v>
      </c>
      <c r="F118" s="2" t="s">
        <v>42</v>
      </c>
      <c r="G118" s="6" t="s">
        <v>578</v>
      </c>
      <c r="H118" s="6" t="s">
        <v>217</v>
      </c>
      <c r="I118" s="2">
        <v>20104</v>
      </c>
      <c r="J118" s="6" t="s">
        <v>18</v>
      </c>
      <c r="K118" s="6" t="s">
        <v>19</v>
      </c>
    </row>
    <row r="119" spans="1:11" ht="15" x14ac:dyDescent="0.25">
      <c r="A119" s="1" t="s">
        <v>579</v>
      </c>
      <c r="B119" s="2" t="s">
        <v>580</v>
      </c>
      <c r="C119" s="3">
        <v>31854</v>
      </c>
      <c r="D119" s="7" t="s">
        <v>581</v>
      </c>
      <c r="E119" s="5" t="s">
        <v>582</v>
      </c>
      <c r="F119" s="2" t="s">
        <v>106</v>
      </c>
      <c r="G119" s="6" t="s">
        <v>374</v>
      </c>
      <c r="H119" s="6" t="s">
        <v>217</v>
      </c>
      <c r="I119" s="2">
        <v>20104</v>
      </c>
      <c r="J119" s="6" t="s">
        <v>18</v>
      </c>
      <c r="K119" s="6" t="s">
        <v>19</v>
      </c>
    </row>
    <row r="120" spans="1:11" ht="15" x14ac:dyDescent="0.25">
      <c r="A120" s="1" t="s">
        <v>115</v>
      </c>
      <c r="B120" s="2" t="s">
        <v>583</v>
      </c>
      <c r="C120" s="3">
        <v>29662</v>
      </c>
      <c r="D120" s="7" t="s">
        <v>584</v>
      </c>
      <c r="E120" s="5" t="s">
        <v>585</v>
      </c>
      <c r="F120" s="2" t="s">
        <v>60</v>
      </c>
      <c r="G120" s="6" t="s">
        <v>586</v>
      </c>
      <c r="H120" s="6" t="s">
        <v>114</v>
      </c>
      <c r="I120" s="2">
        <v>10104</v>
      </c>
      <c r="J120" s="6" t="s">
        <v>19</v>
      </c>
      <c r="K120" s="6" t="s">
        <v>188</v>
      </c>
    </row>
    <row r="121" spans="1:11" ht="15" x14ac:dyDescent="0.25">
      <c r="A121" s="1" t="s">
        <v>587</v>
      </c>
      <c r="B121" s="2" t="s">
        <v>588</v>
      </c>
      <c r="C121" s="3">
        <v>26414</v>
      </c>
      <c r="D121" s="7" t="s">
        <v>589</v>
      </c>
      <c r="E121" s="5" t="s">
        <v>590</v>
      </c>
      <c r="F121" s="2" t="s">
        <v>34</v>
      </c>
      <c r="G121" s="6" t="s">
        <v>307</v>
      </c>
      <c r="H121" s="6" t="s">
        <v>36</v>
      </c>
      <c r="I121" s="2">
        <v>50112</v>
      </c>
      <c r="J121" s="6" t="s">
        <v>37</v>
      </c>
      <c r="K121" s="6" t="s">
        <v>29</v>
      </c>
    </row>
    <row r="122" spans="1:11" ht="15" x14ac:dyDescent="0.25">
      <c r="A122" s="1" t="s">
        <v>158</v>
      </c>
      <c r="B122" s="2" t="s">
        <v>591</v>
      </c>
      <c r="C122" s="3">
        <v>28998</v>
      </c>
      <c r="D122" s="7" t="s">
        <v>592</v>
      </c>
      <c r="E122" s="5" t="s">
        <v>593</v>
      </c>
      <c r="F122" s="2" t="s">
        <v>60</v>
      </c>
      <c r="G122" s="6" t="s">
        <v>300</v>
      </c>
      <c r="H122" s="6" t="s">
        <v>301</v>
      </c>
      <c r="I122" s="2">
        <v>10101</v>
      </c>
      <c r="J122" s="6" t="s">
        <v>19</v>
      </c>
      <c r="K122" s="6" t="s">
        <v>188</v>
      </c>
    </row>
    <row r="123" spans="1:11" ht="15" x14ac:dyDescent="0.25">
      <c r="A123" s="1" t="s">
        <v>594</v>
      </c>
      <c r="B123" s="2" t="s">
        <v>595</v>
      </c>
      <c r="C123" s="3">
        <v>33780</v>
      </c>
      <c r="D123" s="7" t="s">
        <v>596</v>
      </c>
      <c r="E123" s="5" t="s">
        <v>597</v>
      </c>
      <c r="F123" s="2" t="s">
        <v>504</v>
      </c>
      <c r="G123" s="6" t="s">
        <v>598</v>
      </c>
      <c r="H123" s="6" t="s">
        <v>506</v>
      </c>
      <c r="I123" s="2">
        <v>40111</v>
      </c>
      <c r="J123" s="6" t="s">
        <v>115</v>
      </c>
      <c r="K123" s="6" t="s">
        <v>19</v>
      </c>
    </row>
    <row r="124" spans="1:11" ht="15" x14ac:dyDescent="0.25">
      <c r="A124" s="1" t="s">
        <v>599</v>
      </c>
      <c r="B124" s="2" t="s">
        <v>600</v>
      </c>
      <c r="C124" s="3">
        <v>35243</v>
      </c>
      <c r="D124" s="4" t="s">
        <v>32</v>
      </c>
      <c r="E124" s="5" t="s">
        <v>601</v>
      </c>
      <c r="F124" s="2" t="s">
        <v>34</v>
      </c>
      <c r="G124" s="6" t="s">
        <v>131</v>
      </c>
      <c r="H124" s="6" t="s">
        <v>36</v>
      </c>
      <c r="I124" s="2">
        <v>50112</v>
      </c>
      <c r="J124" s="6" t="s">
        <v>37</v>
      </c>
      <c r="K124" s="6" t="s">
        <v>29</v>
      </c>
    </row>
    <row r="125" spans="1:11" ht="15" x14ac:dyDescent="0.25">
      <c r="A125" s="1" t="s">
        <v>157</v>
      </c>
      <c r="B125" s="2" t="s">
        <v>602</v>
      </c>
      <c r="C125" s="3">
        <v>32616</v>
      </c>
      <c r="D125" s="7" t="s">
        <v>603</v>
      </c>
      <c r="E125" s="5" t="s">
        <v>604</v>
      </c>
      <c r="F125" s="2" t="s">
        <v>60</v>
      </c>
      <c r="G125" s="6" t="s">
        <v>605</v>
      </c>
      <c r="H125" s="6" t="s">
        <v>606</v>
      </c>
      <c r="I125" s="2">
        <v>10121</v>
      </c>
      <c r="J125" s="6" t="s">
        <v>158</v>
      </c>
      <c r="K125" s="6" t="s">
        <v>188</v>
      </c>
    </row>
    <row r="126" spans="1:11" ht="15" x14ac:dyDescent="0.25">
      <c r="A126" s="1" t="s">
        <v>607</v>
      </c>
      <c r="B126" s="2" t="s">
        <v>608</v>
      </c>
      <c r="C126" s="3">
        <v>34852</v>
      </c>
      <c r="D126" s="7" t="s">
        <v>609</v>
      </c>
      <c r="E126" s="5" t="s">
        <v>610</v>
      </c>
      <c r="F126" s="2" t="s">
        <v>60</v>
      </c>
      <c r="G126" s="6" t="s">
        <v>230</v>
      </c>
      <c r="H126" s="6" t="s">
        <v>187</v>
      </c>
      <c r="I126" s="2">
        <v>40102</v>
      </c>
      <c r="J126" s="6" t="s">
        <v>182</v>
      </c>
      <c r="K126" s="6" t="s">
        <v>19</v>
      </c>
    </row>
    <row r="127" spans="1:11" ht="15" x14ac:dyDescent="0.25">
      <c r="A127" s="1" t="s">
        <v>611</v>
      </c>
      <c r="B127" s="2" t="s">
        <v>612</v>
      </c>
      <c r="C127" s="3">
        <v>30635</v>
      </c>
      <c r="D127" s="7" t="s">
        <v>613</v>
      </c>
      <c r="E127" s="5" t="s">
        <v>614</v>
      </c>
      <c r="F127" s="2" t="s">
        <v>60</v>
      </c>
      <c r="G127" s="6" t="s">
        <v>615</v>
      </c>
      <c r="H127" s="6" t="s">
        <v>224</v>
      </c>
      <c r="I127" s="2">
        <v>40106</v>
      </c>
      <c r="J127" s="6" t="s">
        <v>18</v>
      </c>
      <c r="K127" s="6" t="s">
        <v>19</v>
      </c>
    </row>
    <row r="128" spans="1:11" ht="15" x14ac:dyDescent="0.25">
      <c r="A128" s="1" t="s">
        <v>616</v>
      </c>
      <c r="B128" s="2" t="s">
        <v>617</v>
      </c>
      <c r="C128" s="3">
        <v>32499</v>
      </c>
      <c r="D128" s="7" t="s">
        <v>618</v>
      </c>
      <c r="E128" s="5" t="s">
        <v>619</v>
      </c>
      <c r="F128" s="2" t="s">
        <v>404</v>
      </c>
      <c r="G128" s="6" t="s">
        <v>120</v>
      </c>
      <c r="H128" s="6" t="s">
        <v>405</v>
      </c>
      <c r="I128" s="2">
        <v>20106</v>
      </c>
      <c r="J128" s="6" t="s">
        <v>18</v>
      </c>
      <c r="K128" s="6" t="s">
        <v>19</v>
      </c>
    </row>
    <row r="129" spans="1:11" ht="15" x14ac:dyDescent="0.25">
      <c r="A129" s="1" t="s">
        <v>358</v>
      </c>
      <c r="B129" s="2" t="s">
        <v>620</v>
      </c>
      <c r="C129" s="3">
        <v>33209</v>
      </c>
      <c r="D129" s="4" t="s">
        <v>621</v>
      </c>
      <c r="E129" s="5" t="s">
        <v>194</v>
      </c>
      <c r="F129" s="2" t="s">
        <v>60</v>
      </c>
      <c r="G129" s="6" t="s">
        <v>188</v>
      </c>
      <c r="H129" s="6" t="s">
        <v>356</v>
      </c>
      <c r="I129" s="2" t="s">
        <v>357</v>
      </c>
      <c r="J129" s="6" t="s">
        <v>622</v>
      </c>
      <c r="K129" s="6" t="s">
        <v>29</v>
      </c>
    </row>
    <row r="130" spans="1:11" ht="15" x14ac:dyDescent="0.25">
      <c r="A130" s="8" t="s">
        <v>623</v>
      </c>
      <c r="B130" s="2" t="s">
        <v>624</v>
      </c>
      <c r="C130" s="14"/>
      <c r="D130" s="4" t="s">
        <v>625</v>
      </c>
      <c r="E130" s="5" t="s">
        <v>194</v>
      </c>
      <c r="F130" s="2" t="s">
        <v>60</v>
      </c>
      <c r="G130" s="8" t="s">
        <v>626</v>
      </c>
      <c r="H130" s="8" t="s">
        <v>606</v>
      </c>
      <c r="I130" s="5" t="s">
        <v>627</v>
      </c>
      <c r="J130" s="8" t="s">
        <v>157</v>
      </c>
      <c r="K130" s="8" t="s">
        <v>158</v>
      </c>
    </row>
    <row r="131" spans="1:11" ht="15" x14ac:dyDescent="0.25">
      <c r="A131" s="1" t="s">
        <v>628</v>
      </c>
      <c r="B131" s="2" t="s">
        <v>629</v>
      </c>
      <c r="C131" s="3">
        <v>35095</v>
      </c>
      <c r="D131" s="7" t="s">
        <v>630</v>
      </c>
      <c r="E131" s="5" t="s">
        <v>631</v>
      </c>
      <c r="F131" s="2" t="s">
        <v>60</v>
      </c>
      <c r="G131" s="6" t="s">
        <v>632</v>
      </c>
      <c r="H131" s="6" t="s">
        <v>381</v>
      </c>
      <c r="I131" s="2">
        <v>10110</v>
      </c>
      <c r="J131" s="6" t="s">
        <v>65</v>
      </c>
      <c r="K131" s="6" t="s">
        <v>188</v>
      </c>
    </row>
    <row r="132" spans="1:11" ht="15" x14ac:dyDescent="0.25">
      <c r="A132" s="1" t="s">
        <v>633</v>
      </c>
      <c r="B132" s="2" t="s">
        <v>634</v>
      </c>
      <c r="C132" s="3">
        <v>36349</v>
      </c>
      <c r="D132" s="7" t="s">
        <v>635</v>
      </c>
      <c r="E132" s="5" t="s">
        <v>636</v>
      </c>
      <c r="F132" s="2" t="s">
        <v>549</v>
      </c>
      <c r="G132" s="6" t="s">
        <v>120</v>
      </c>
      <c r="H132" s="6" t="s">
        <v>550</v>
      </c>
      <c r="I132" s="2">
        <v>50108</v>
      </c>
      <c r="J132" s="6" t="s">
        <v>37</v>
      </c>
      <c r="K132" s="6" t="s">
        <v>29</v>
      </c>
    </row>
    <row r="133" spans="1:11" ht="15" x14ac:dyDescent="0.25">
      <c r="A133" s="1" t="s">
        <v>302</v>
      </c>
      <c r="B133" s="2" t="s">
        <v>637</v>
      </c>
      <c r="C133" s="3">
        <v>29205</v>
      </c>
      <c r="D133" s="7" t="s">
        <v>638</v>
      </c>
      <c r="E133" s="5" t="s">
        <v>639</v>
      </c>
      <c r="F133" s="2" t="s">
        <v>60</v>
      </c>
      <c r="G133" s="6" t="s">
        <v>300</v>
      </c>
      <c r="H133" s="6" t="s">
        <v>301</v>
      </c>
      <c r="I133" s="2">
        <v>10101</v>
      </c>
      <c r="J133" s="6" t="s">
        <v>158</v>
      </c>
      <c r="K133" s="6" t="s">
        <v>188</v>
      </c>
    </row>
    <row r="134" spans="1:11" ht="15" x14ac:dyDescent="0.25">
      <c r="A134" s="1" t="s">
        <v>640</v>
      </c>
      <c r="B134" s="2" t="s">
        <v>641</v>
      </c>
      <c r="C134" s="3">
        <v>28366</v>
      </c>
      <c r="D134" s="4" t="s">
        <v>45</v>
      </c>
      <c r="E134" s="5" t="s">
        <v>642</v>
      </c>
      <c r="F134" s="2" t="s">
        <v>47</v>
      </c>
      <c r="G134" s="6" t="s">
        <v>43</v>
      </c>
      <c r="H134" s="6" t="s">
        <v>643</v>
      </c>
      <c r="I134" s="2">
        <v>30109</v>
      </c>
      <c r="J134" s="6" t="s">
        <v>18</v>
      </c>
      <c r="K134" s="6" t="s">
        <v>19</v>
      </c>
    </row>
    <row r="135" spans="1:11" ht="15" x14ac:dyDescent="0.25">
      <c r="A135" s="1" t="s">
        <v>644</v>
      </c>
      <c r="B135" s="2" t="s">
        <v>645</v>
      </c>
      <c r="C135" s="3">
        <v>32743</v>
      </c>
      <c r="D135" s="4" t="s">
        <v>128</v>
      </c>
      <c r="E135" s="5" t="s">
        <v>646</v>
      </c>
      <c r="F135" s="2" t="s">
        <v>130</v>
      </c>
      <c r="G135" s="6" t="s">
        <v>448</v>
      </c>
      <c r="H135" s="6" t="s">
        <v>537</v>
      </c>
      <c r="I135" s="2">
        <v>60119</v>
      </c>
      <c r="J135" s="6" t="s">
        <v>215</v>
      </c>
      <c r="K135" s="6" t="s">
        <v>29</v>
      </c>
    </row>
    <row r="136" spans="1:11" ht="15" x14ac:dyDescent="0.25">
      <c r="A136" s="1" t="s">
        <v>647</v>
      </c>
      <c r="B136" s="2" t="s">
        <v>648</v>
      </c>
      <c r="C136" s="3">
        <v>32020</v>
      </c>
      <c r="D136" s="4" t="s">
        <v>40</v>
      </c>
      <c r="E136" s="5" t="s">
        <v>649</v>
      </c>
      <c r="F136" s="2" t="s">
        <v>42</v>
      </c>
      <c r="G136" s="6" t="s">
        <v>396</v>
      </c>
      <c r="H136" s="6" t="s">
        <v>217</v>
      </c>
      <c r="I136" s="2">
        <v>20104</v>
      </c>
      <c r="J136" s="6" t="s">
        <v>18</v>
      </c>
      <c r="K136" s="6" t="s">
        <v>19</v>
      </c>
    </row>
    <row r="137" spans="1:11" ht="15" x14ac:dyDescent="0.25">
      <c r="A137" s="1" t="s">
        <v>650</v>
      </c>
      <c r="B137" s="2" t="s">
        <v>651</v>
      </c>
      <c r="C137" s="3">
        <v>29478</v>
      </c>
      <c r="D137" s="7" t="s">
        <v>652</v>
      </c>
      <c r="E137" s="5" t="s">
        <v>653</v>
      </c>
      <c r="F137" s="2" t="s">
        <v>60</v>
      </c>
      <c r="G137" s="6" t="s">
        <v>654</v>
      </c>
      <c r="H137" s="6" t="s">
        <v>347</v>
      </c>
      <c r="I137" s="2">
        <v>40103</v>
      </c>
      <c r="J137" s="6" t="s">
        <v>19</v>
      </c>
      <c r="K137" s="6" t="s">
        <v>188</v>
      </c>
    </row>
    <row r="138" spans="1:11" ht="15" x14ac:dyDescent="0.25">
      <c r="A138" s="1" t="s">
        <v>655</v>
      </c>
      <c r="B138" s="2" t="s">
        <v>656</v>
      </c>
      <c r="C138" s="3">
        <v>31613</v>
      </c>
      <c r="D138" s="4" t="s">
        <v>104</v>
      </c>
      <c r="E138" s="5" t="s">
        <v>657</v>
      </c>
      <c r="F138" s="2" t="s">
        <v>106</v>
      </c>
      <c r="G138" s="6" t="s">
        <v>205</v>
      </c>
      <c r="H138" s="6" t="s">
        <v>107</v>
      </c>
      <c r="I138" s="2">
        <v>20102</v>
      </c>
      <c r="J138" s="6" t="s">
        <v>18</v>
      </c>
      <c r="K138" s="6" t="s">
        <v>19</v>
      </c>
    </row>
    <row r="139" spans="1:11" ht="15" x14ac:dyDescent="0.25">
      <c r="A139" s="1" t="s">
        <v>658</v>
      </c>
      <c r="B139" s="2" t="s">
        <v>659</v>
      </c>
      <c r="C139" s="3">
        <v>32898</v>
      </c>
      <c r="D139" s="7" t="s">
        <v>660</v>
      </c>
      <c r="E139" s="5" t="s">
        <v>661</v>
      </c>
      <c r="F139" s="2" t="s">
        <v>60</v>
      </c>
      <c r="G139" s="6" t="s">
        <v>662</v>
      </c>
      <c r="H139" s="6" t="s">
        <v>356</v>
      </c>
      <c r="I139" s="2">
        <v>10105</v>
      </c>
      <c r="J139" s="6" t="s">
        <v>663</v>
      </c>
      <c r="K139" s="6" t="s">
        <v>29</v>
      </c>
    </row>
    <row r="140" spans="1:11" ht="15" x14ac:dyDescent="0.25">
      <c r="A140" s="1" t="s">
        <v>664</v>
      </c>
      <c r="B140" s="2" t="s">
        <v>665</v>
      </c>
      <c r="C140" s="3">
        <v>33237</v>
      </c>
      <c r="D140" s="4" t="s">
        <v>13</v>
      </c>
      <c r="E140" s="5" t="s">
        <v>666</v>
      </c>
      <c r="F140" s="2" t="s">
        <v>15</v>
      </c>
      <c r="G140" s="6" t="s">
        <v>168</v>
      </c>
      <c r="H140" s="6" t="s">
        <v>17</v>
      </c>
      <c r="I140" s="2">
        <v>30125</v>
      </c>
      <c r="J140" s="6" t="s">
        <v>18</v>
      </c>
      <c r="K140" s="6" t="s">
        <v>19</v>
      </c>
    </row>
    <row r="141" spans="1:11" ht="15" x14ac:dyDescent="0.25">
      <c r="A141" s="9" t="s">
        <v>370</v>
      </c>
      <c r="B141" s="5" t="s">
        <v>667</v>
      </c>
      <c r="C141" s="14"/>
      <c r="D141" s="4" t="s">
        <v>668</v>
      </c>
      <c r="E141" s="5" t="s">
        <v>194</v>
      </c>
      <c r="F141" s="2" t="s">
        <v>60</v>
      </c>
      <c r="G141" s="8" t="s">
        <v>669</v>
      </c>
      <c r="H141" s="8" t="s">
        <v>213</v>
      </c>
      <c r="I141" s="5" t="s">
        <v>214</v>
      </c>
      <c r="J141" s="8" t="s">
        <v>158</v>
      </c>
      <c r="K141" s="8" t="s">
        <v>188</v>
      </c>
    </row>
    <row r="142" spans="1:11" ht="15" x14ac:dyDescent="0.25">
      <c r="A142" s="1" t="s">
        <v>670</v>
      </c>
      <c r="B142" s="2" t="s">
        <v>671</v>
      </c>
      <c r="C142" s="3">
        <v>32625</v>
      </c>
      <c r="D142" s="4" t="s">
        <v>104</v>
      </c>
      <c r="E142" s="5" t="s">
        <v>672</v>
      </c>
      <c r="F142" s="2" t="s">
        <v>106</v>
      </c>
      <c r="G142" s="6" t="s">
        <v>396</v>
      </c>
      <c r="H142" s="6" t="s">
        <v>107</v>
      </c>
      <c r="I142" s="2">
        <v>20102</v>
      </c>
      <c r="J142" s="6" t="s">
        <v>18</v>
      </c>
      <c r="K142" s="6" t="s">
        <v>19</v>
      </c>
    </row>
    <row r="143" spans="1:11" ht="15" x14ac:dyDescent="0.25">
      <c r="A143" s="1" t="s">
        <v>673</v>
      </c>
      <c r="B143" s="2" t="s">
        <v>674</v>
      </c>
      <c r="C143" s="3">
        <v>31993</v>
      </c>
      <c r="D143" s="7" t="s">
        <v>675</v>
      </c>
      <c r="E143" s="5" t="s">
        <v>676</v>
      </c>
      <c r="F143" s="2" t="s">
        <v>60</v>
      </c>
      <c r="G143" s="6" t="s">
        <v>677</v>
      </c>
      <c r="H143" s="6" t="s">
        <v>213</v>
      </c>
      <c r="I143" s="2">
        <v>10111</v>
      </c>
      <c r="J143" s="6" t="s">
        <v>215</v>
      </c>
      <c r="K143" s="6" t="s">
        <v>29</v>
      </c>
    </row>
    <row r="144" spans="1:11" ht="15" x14ac:dyDescent="0.25">
      <c r="A144" s="1" t="s">
        <v>678</v>
      </c>
      <c r="B144" s="2" t="s">
        <v>679</v>
      </c>
      <c r="C144" s="3">
        <v>30028</v>
      </c>
      <c r="D144" s="7" t="s">
        <v>680</v>
      </c>
      <c r="E144" s="5" t="s">
        <v>681</v>
      </c>
      <c r="F144" s="2" t="s">
        <v>60</v>
      </c>
      <c r="G144" s="6" t="s">
        <v>682</v>
      </c>
      <c r="H144" s="6" t="s">
        <v>494</v>
      </c>
      <c r="I144" s="2">
        <v>10109</v>
      </c>
      <c r="J144" s="6" t="s">
        <v>495</v>
      </c>
      <c r="K144" s="6" t="s">
        <v>292</v>
      </c>
    </row>
    <row r="145" spans="1:11" ht="15" x14ac:dyDescent="0.25">
      <c r="A145" s="1" t="s">
        <v>683</v>
      </c>
      <c r="B145" s="2" t="s">
        <v>684</v>
      </c>
      <c r="C145" s="3">
        <v>26887</v>
      </c>
      <c r="D145" s="7" t="s">
        <v>685</v>
      </c>
      <c r="E145" s="5" t="s">
        <v>686</v>
      </c>
      <c r="F145" s="2" t="s">
        <v>60</v>
      </c>
      <c r="G145" s="6" t="s">
        <v>687</v>
      </c>
      <c r="H145" s="6" t="s">
        <v>387</v>
      </c>
      <c r="I145" s="2">
        <v>10116</v>
      </c>
      <c r="J145" s="6" t="s">
        <v>388</v>
      </c>
      <c r="K145" s="6" t="s">
        <v>302</v>
      </c>
    </row>
    <row r="146" spans="1:11" ht="15" x14ac:dyDescent="0.25">
      <c r="A146" s="1" t="s">
        <v>688</v>
      </c>
      <c r="B146" s="2" t="s">
        <v>689</v>
      </c>
      <c r="C146" s="3">
        <v>36797</v>
      </c>
      <c r="D146" s="4" t="s">
        <v>13</v>
      </c>
      <c r="E146" s="5" t="s">
        <v>690</v>
      </c>
      <c r="F146" s="2" t="s">
        <v>15</v>
      </c>
      <c r="G146" s="6" t="s">
        <v>48</v>
      </c>
      <c r="H146" s="6" t="s">
        <v>691</v>
      </c>
      <c r="I146" s="2" t="s">
        <v>692</v>
      </c>
      <c r="J146" s="6" t="s">
        <v>18</v>
      </c>
      <c r="K146" s="6" t="s">
        <v>19</v>
      </c>
    </row>
    <row r="147" spans="1:11" ht="15" x14ac:dyDescent="0.25">
      <c r="A147" s="1" t="s">
        <v>693</v>
      </c>
      <c r="B147" s="2" t="s">
        <v>694</v>
      </c>
      <c r="C147" s="3">
        <v>30186</v>
      </c>
      <c r="D147" s="7" t="s">
        <v>695</v>
      </c>
      <c r="E147" s="5" t="s">
        <v>696</v>
      </c>
      <c r="F147" s="2" t="s">
        <v>60</v>
      </c>
      <c r="G147" s="6" t="s">
        <v>697</v>
      </c>
      <c r="H147" s="6" t="s">
        <v>698</v>
      </c>
      <c r="I147" s="2">
        <v>10117</v>
      </c>
      <c r="J147" s="6" t="s">
        <v>262</v>
      </c>
      <c r="K147" s="6" t="s">
        <v>188</v>
      </c>
    </row>
    <row r="148" spans="1:11" ht="15" x14ac:dyDescent="0.25">
      <c r="A148" s="1" t="s">
        <v>215</v>
      </c>
      <c r="B148" s="2" t="s">
        <v>699</v>
      </c>
      <c r="C148" s="3">
        <v>34808</v>
      </c>
      <c r="D148" s="7" t="s">
        <v>700</v>
      </c>
      <c r="E148" s="5" t="s">
        <v>701</v>
      </c>
      <c r="F148" s="2" t="s">
        <v>60</v>
      </c>
      <c r="G148" s="6" t="s">
        <v>702</v>
      </c>
      <c r="H148" s="6" t="s">
        <v>213</v>
      </c>
      <c r="I148" s="2">
        <v>10111</v>
      </c>
      <c r="J148" s="6" t="s">
        <v>29</v>
      </c>
      <c r="K148" s="6" t="s">
        <v>188</v>
      </c>
    </row>
    <row r="149" spans="1:11" ht="15" x14ac:dyDescent="0.25">
      <c r="A149" s="1" t="s">
        <v>72</v>
      </c>
      <c r="B149" s="2" t="s">
        <v>703</v>
      </c>
      <c r="C149" s="3">
        <v>31842</v>
      </c>
      <c r="D149" s="7" t="s">
        <v>704</v>
      </c>
      <c r="E149" s="5" t="s">
        <v>705</v>
      </c>
      <c r="F149" s="2" t="s">
        <v>60</v>
      </c>
      <c r="G149" s="6" t="s">
        <v>706</v>
      </c>
      <c r="H149" s="6" t="s">
        <v>71</v>
      </c>
      <c r="I149" s="2">
        <v>40105</v>
      </c>
      <c r="J149" s="6" t="s">
        <v>19</v>
      </c>
      <c r="K149" s="6" t="s">
        <v>19</v>
      </c>
    </row>
    <row r="150" spans="1:11" ht="15" x14ac:dyDescent="0.25">
      <c r="A150" s="1" t="s">
        <v>707</v>
      </c>
      <c r="B150" s="2" t="s">
        <v>708</v>
      </c>
      <c r="C150" s="3">
        <v>31390</v>
      </c>
      <c r="D150" s="4" t="s">
        <v>40</v>
      </c>
      <c r="E150" s="5" t="s">
        <v>709</v>
      </c>
      <c r="F150" s="2" t="s">
        <v>42</v>
      </c>
      <c r="G150" s="6" t="s">
        <v>396</v>
      </c>
      <c r="H150" s="6" t="s">
        <v>217</v>
      </c>
      <c r="I150" s="2">
        <v>20104</v>
      </c>
      <c r="J150" s="6" t="s">
        <v>18</v>
      </c>
      <c r="K150" s="6" t="s">
        <v>19</v>
      </c>
    </row>
    <row r="151" spans="1:11" ht="15" x14ac:dyDescent="0.25">
      <c r="A151" s="1" t="s">
        <v>663</v>
      </c>
      <c r="B151" s="2" t="s">
        <v>710</v>
      </c>
      <c r="C151" s="3">
        <v>25770</v>
      </c>
      <c r="D151" s="7" t="s">
        <v>711</v>
      </c>
      <c r="E151" s="5" t="s">
        <v>712</v>
      </c>
      <c r="F151" s="2" t="s">
        <v>60</v>
      </c>
      <c r="G151" s="6" t="s">
        <v>713</v>
      </c>
      <c r="H151" s="6" t="s">
        <v>356</v>
      </c>
      <c r="I151" s="2">
        <v>10105</v>
      </c>
      <c r="J151" s="6" t="s">
        <v>622</v>
      </c>
      <c r="K151" s="6" t="s">
        <v>29</v>
      </c>
    </row>
    <row r="152" spans="1:11" ht="15" x14ac:dyDescent="0.25">
      <c r="A152" s="1" t="s">
        <v>714</v>
      </c>
      <c r="B152" s="2" t="s">
        <v>715</v>
      </c>
      <c r="C152" s="3">
        <v>28831</v>
      </c>
      <c r="D152" s="7" t="s">
        <v>716</v>
      </c>
      <c r="E152" s="5" t="s">
        <v>717</v>
      </c>
      <c r="F152" s="2" t="s">
        <v>15</v>
      </c>
      <c r="G152" s="6" t="s">
        <v>85</v>
      </c>
      <c r="H152" s="6" t="s">
        <v>691</v>
      </c>
      <c r="I152" s="2">
        <v>20125</v>
      </c>
      <c r="J152" s="6" t="s">
        <v>18</v>
      </c>
      <c r="K152" s="6" t="s">
        <v>19</v>
      </c>
    </row>
    <row r="153" spans="1:11" ht="15" x14ac:dyDescent="0.25">
      <c r="A153" s="1" t="s">
        <v>718</v>
      </c>
      <c r="B153" s="2" t="s">
        <v>719</v>
      </c>
      <c r="C153" s="3">
        <v>32279</v>
      </c>
      <c r="D153" s="4" t="s">
        <v>53</v>
      </c>
      <c r="E153" s="5" t="s">
        <v>720</v>
      </c>
      <c r="F153" s="2" t="s">
        <v>24</v>
      </c>
      <c r="G153" s="6" t="s">
        <v>48</v>
      </c>
      <c r="H153" s="6" t="s">
        <v>26</v>
      </c>
      <c r="I153" s="2" t="s">
        <v>27</v>
      </c>
      <c r="J153" s="6" t="s">
        <v>623</v>
      </c>
      <c r="K153" s="6" t="s">
        <v>29</v>
      </c>
    </row>
    <row r="154" spans="1:11" ht="15" x14ac:dyDescent="0.25">
      <c r="A154" s="1" t="s">
        <v>721</v>
      </c>
      <c r="B154" s="2" t="s">
        <v>722</v>
      </c>
      <c r="C154" s="3">
        <v>27443</v>
      </c>
      <c r="D154" s="4" t="s">
        <v>45</v>
      </c>
      <c r="E154" s="5" t="s">
        <v>723</v>
      </c>
      <c r="F154" s="2" t="s">
        <v>47</v>
      </c>
      <c r="G154" s="6" t="s">
        <v>414</v>
      </c>
      <c r="H154" s="6" t="s">
        <v>49</v>
      </c>
      <c r="I154" s="2" t="s">
        <v>50</v>
      </c>
      <c r="J154" s="6" t="s">
        <v>18</v>
      </c>
      <c r="K154" s="6" t="s">
        <v>19</v>
      </c>
    </row>
    <row r="155" spans="1:11" ht="15" x14ac:dyDescent="0.25">
      <c r="A155" s="1" t="str">
        <f>"TAIS CORDEIRO GOMES BRITO"</f>
        <v>TAIS CORDEIRO GOMES BRITO</v>
      </c>
      <c r="B155" s="2" t="str">
        <f>"125.758.776-52"</f>
        <v>125.758.776-52</v>
      </c>
      <c r="C155" s="3">
        <v>34205</v>
      </c>
      <c r="D155" s="4" t="s">
        <v>724</v>
      </c>
      <c r="E155" s="5" t="s">
        <v>725</v>
      </c>
      <c r="F155" s="2" t="s">
        <v>84</v>
      </c>
      <c r="G155" s="6" t="s">
        <v>48</v>
      </c>
      <c r="H155" s="6" t="s">
        <v>86</v>
      </c>
      <c r="I155" s="2" t="s">
        <v>726</v>
      </c>
      <c r="J155" s="6" t="s">
        <v>18</v>
      </c>
      <c r="K155" s="6" t="s">
        <v>19</v>
      </c>
    </row>
    <row r="156" spans="1:11" ht="15" x14ac:dyDescent="0.25">
      <c r="A156" s="1" t="s">
        <v>727</v>
      </c>
      <c r="B156" s="2" t="s">
        <v>728</v>
      </c>
      <c r="C156" s="3">
        <v>33771</v>
      </c>
      <c r="D156" s="4" t="s">
        <v>53</v>
      </c>
      <c r="E156" s="5" t="s">
        <v>729</v>
      </c>
      <c r="F156" s="2" t="s">
        <v>24</v>
      </c>
      <c r="G156" s="6" t="s">
        <v>396</v>
      </c>
      <c r="H156" s="6" t="s">
        <v>241</v>
      </c>
      <c r="I156" s="2">
        <v>20126</v>
      </c>
      <c r="J156" s="6" t="s">
        <v>18</v>
      </c>
      <c r="K156" s="6" t="s">
        <v>19</v>
      </c>
    </row>
    <row r="157" spans="1:11" ht="15" x14ac:dyDescent="0.25">
      <c r="A157" s="1" t="s">
        <v>730</v>
      </c>
      <c r="B157" s="2" t="s">
        <v>731</v>
      </c>
      <c r="C157" s="3">
        <v>34347</v>
      </c>
      <c r="D157" s="7" t="s">
        <v>732</v>
      </c>
      <c r="E157" s="5" t="s">
        <v>733</v>
      </c>
      <c r="F157" s="2" t="s">
        <v>130</v>
      </c>
      <c r="G157" s="6" t="s">
        <v>734</v>
      </c>
      <c r="H157" s="6" t="s">
        <v>537</v>
      </c>
      <c r="I157" s="2">
        <v>60119</v>
      </c>
      <c r="J157" s="6" t="s">
        <v>215</v>
      </c>
      <c r="K157" s="6" t="s">
        <v>29</v>
      </c>
    </row>
    <row r="158" spans="1:11" ht="15" x14ac:dyDescent="0.25">
      <c r="A158" s="1" t="s">
        <v>495</v>
      </c>
      <c r="B158" s="2" t="s">
        <v>735</v>
      </c>
      <c r="C158" s="3">
        <v>31111</v>
      </c>
      <c r="D158" s="7" t="s">
        <v>736</v>
      </c>
      <c r="E158" s="5" t="s">
        <v>737</v>
      </c>
      <c r="F158" s="2" t="s">
        <v>60</v>
      </c>
      <c r="G158" s="6" t="s">
        <v>738</v>
      </c>
      <c r="H158" s="6" t="s">
        <v>494</v>
      </c>
      <c r="I158" s="2">
        <v>10109</v>
      </c>
      <c r="J158" s="6" t="s">
        <v>292</v>
      </c>
      <c r="K158" s="6" t="s">
        <v>739</v>
      </c>
    </row>
    <row r="159" spans="1:11" ht="15" x14ac:dyDescent="0.25">
      <c r="A159" s="1" t="s">
        <v>740</v>
      </c>
      <c r="B159" s="2" t="s">
        <v>741</v>
      </c>
      <c r="C159" s="3">
        <v>32731</v>
      </c>
      <c r="D159" s="7" t="s">
        <v>742</v>
      </c>
      <c r="E159" s="5" t="s">
        <v>743</v>
      </c>
      <c r="F159" s="2" t="s">
        <v>60</v>
      </c>
      <c r="G159" s="6" t="s">
        <v>744</v>
      </c>
      <c r="H159" s="6" t="s">
        <v>187</v>
      </c>
      <c r="I159" s="2">
        <v>40102</v>
      </c>
      <c r="J159" s="6" t="s">
        <v>182</v>
      </c>
      <c r="K159" s="6" t="s">
        <v>19</v>
      </c>
    </row>
    <row r="160" spans="1:11" ht="15" x14ac:dyDescent="0.25">
      <c r="A160" s="1" t="s">
        <v>745</v>
      </c>
      <c r="B160" s="2" t="s">
        <v>746</v>
      </c>
      <c r="C160" s="3">
        <v>29295</v>
      </c>
      <c r="D160" s="4" t="s">
        <v>13</v>
      </c>
      <c r="E160" s="5" t="s">
        <v>747</v>
      </c>
      <c r="F160" s="2" t="s">
        <v>15</v>
      </c>
      <c r="G160" s="6" t="s">
        <v>16</v>
      </c>
      <c r="H160" s="6" t="s">
        <v>17</v>
      </c>
      <c r="I160" s="2">
        <v>30125</v>
      </c>
      <c r="J160" s="6" t="s">
        <v>18</v>
      </c>
      <c r="K160" s="6" t="s">
        <v>19</v>
      </c>
    </row>
    <row r="161" spans="1:11" ht="15" x14ac:dyDescent="0.25">
      <c r="A161" s="1" t="s">
        <v>748</v>
      </c>
      <c r="B161" s="2" t="s">
        <v>749</v>
      </c>
      <c r="C161" s="3">
        <v>31339</v>
      </c>
      <c r="D161" s="7" t="s">
        <v>750</v>
      </c>
      <c r="E161" s="5" t="s">
        <v>751</v>
      </c>
      <c r="F161" s="2" t="s">
        <v>60</v>
      </c>
      <c r="G161" s="6" t="s">
        <v>752</v>
      </c>
      <c r="H161" s="6" t="s">
        <v>698</v>
      </c>
      <c r="I161" s="2">
        <v>10117</v>
      </c>
      <c r="J161" s="6" t="s">
        <v>693</v>
      </c>
      <c r="K161" s="6" t="s">
        <v>188</v>
      </c>
    </row>
    <row r="162" spans="1:11" ht="15" x14ac:dyDescent="0.25">
      <c r="A162" s="1" t="s">
        <v>753</v>
      </c>
      <c r="B162" s="2" t="s">
        <v>754</v>
      </c>
      <c r="C162" s="3">
        <v>33219</v>
      </c>
      <c r="D162" s="7" t="s">
        <v>755</v>
      </c>
      <c r="E162" s="5" t="s">
        <v>756</v>
      </c>
      <c r="F162" s="2" t="s">
        <v>60</v>
      </c>
      <c r="G162" s="6" t="s">
        <v>757</v>
      </c>
      <c r="H162" s="6" t="s">
        <v>261</v>
      </c>
      <c r="I162" s="2">
        <v>10114</v>
      </c>
      <c r="J162" s="6" t="s">
        <v>256</v>
      </c>
      <c r="K162" s="6" t="s">
        <v>262</v>
      </c>
    </row>
    <row r="163" spans="1:11" ht="15" x14ac:dyDescent="0.25">
      <c r="A163" s="1" t="s">
        <v>758</v>
      </c>
      <c r="B163" s="2" t="s">
        <v>759</v>
      </c>
      <c r="C163" s="3">
        <v>36822</v>
      </c>
      <c r="D163" s="4" t="s">
        <v>104</v>
      </c>
      <c r="E163" s="5" t="s">
        <v>760</v>
      </c>
      <c r="F163" s="2" t="s">
        <v>106</v>
      </c>
      <c r="G163" s="6" t="s">
        <v>414</v>
      </c>
      <c r="H163" s="6" t="s">
        <v>107</v>
      </c>
      <c r="I163" s="2">
        <v>20102</v>
      </c>
      <c r="J163" s="6" t="s">
        <v>18</v>
      </c>
      <c r="K163" s="6" t="s">
        <v>19</v>
      </c>
    </row>
    <row r="164" spans="1:11" ht="15" x14ac:dyDescent="0.25">
      <c r="A164" s="1" t="s">
        <v>761</v>
      </c>
      <c r="B164" s="2" t="s">
        <v>762</v>
      </c>
      <c r="C164" s="3">
        <v>31205</v>
      </c>
      <c r="D164" s="7" t="s">
        <v>763</v>
      </c>
      <c r="E164" s="5" t="s">
        <v>764</v>
      </c>
      <c r="F164" s="2" t="s">
        <v>60</v>
      </c>
      <c r="G164" s="6" t="s">
        <v>765</v>
      </c>
      <c r="H164" s="6" t="s">
        <v>381</v>
      </c>
      <c r="I164" s="2">
        <v>10110</v>
      </c>
      <c r="J164" s="6" t="s">
        <v>65</v>
      </c>
      <c r="K164" s="6" t="s">
        <v>188</v>
      </c>
    </row>
    <row r="165" spans="1:11" ht="15" x14ac:dyDescent="0.25">
      <c r="A165" s="1" t="s">
        <v>766</v>
      </c>
      <c r="B165" s="2" t="s">
        <v>767</v>
      </c>
      <c r="C165" s="3">
        <v>34192</v>
      </c>
      <c r="D165" s="7" t="s">
        <v>768</v>
      </c>
      <c r="E165" s="5" t="s">
        <v>769</v>
      </c>
      <c r="F165" s="2" t="s">
        <v>60</v>
      </c>
      <c r="G165" s="6" t="s">
        <v>770</v>
      </c>
      <c r="H165" s="6" t="s">
        <v>71</v>
      </c>
      <c r="I165" s="2">
        <v>40105</v>
      </c>
      <c r="J165" s="6" t="s">
        <v>72</v>
      </c>
      <c r="K165" s="6" t="s">
        <v>19</v>
      </c>
    </row>
    <row r="166" spans="1:11" ht="15" x14ac:dyDescent="0.25">
      <c r="A166" s="1" t="s">
        <v>388</v>
      </c>
      <c r="B166" s="2" t="s">
        <v>771</v>
      </c>
      <c r="C166" s="3">
        <v>30009</v>
      </c>
      <c r="D166" s="7" t="s">
        <v>772</v>
      </c>
      <c r="E166" s="5" t="s">
        <v>194</v>
      </c>
      <c r="F166" s="2" t="s">
        <v>60</v>
      </c>
      <c r="G166" s="6" t="s">
        <v>188</v>
      </c>
      <c r="H166" s="6" t="s">
        <v>387</v>
      </c>
      <c r="I166" s="2">
        <v>10116</v>
      </c>
      <c r="J166" s="6" t="s">
        <v>302</v>
      </c>
      <c r="K166" s="6" t="s">
        <v>188</v>
      </c>
    </row>
    <row r="167" spans="1:11" ht="15" x14ac:dyDescent="0.25">
      <c r="A167" s="1" t="s">
        <v>773</v>
      </c>
      <c r="B167" s="2" t="s">
        <v>774</v>
      </c>
      <c r="C167" s="3">
        <v>35700</v>
      </c>
      <c r="D167" s="4" t="s">
        <v>40</v>
      </c>
      <c r="E167" s="5" t="s">
        <v>775</v>
      </c>
      <c r="F167" s="2" t="s">
        <v>42</v>
      </c>
      <c r="G167" s="6" t="s">
        <v>414</v>
      </c>
      <c r="H167" s="6" t="s">
        <v>217</v>
      </c>
      <c r="I167" s="2">
        <v>20104</v>
      </c>
      <c r="J167" s="6" t="s">
        <v>18</v>
      </c>
      <c r="K167" s="6" t="s">
        <v>19</v>
      </c>
    </row>
    <row r="168" spans="1:11" ht="15" x14ac:dyDescent="0.25">
      <c r="A168" s="1" t="str">
        <f>"WANDERLEY CARDOSO GOMES"</f>
        <v>WANDERLEY CARDOSO GOMES</v>
      </c>
      <c r="B168" s="2" t="str">
        <f>"828.612.692-00"</f>
        <v>828.612.692-00</v>
      </c>
      <c r="C168" s="3">
        <v>31043</v>
      </c>
      <c r="D168" s="4" t="s">
        <v>402</v>
      </c>
      <c r="E168" s="5" t="s">
        <v>776</v>
      </c>
      <c r="F168" s="2" t="s">
        <v>404</v>
      </c>
      <c r="G168" s="6" t="s">
        <v>48</v>
      </c>
      <c r="H168" s="6" t="s">
        <v>405</v>
      </c>
      <c r="I168" s="2" t="s">
        <v>777</v>
      </c>
      <c r="J168" s="6" t="s">
        <v>18</v>
      </c>
      <c r="K168" s="6" t="s">
        <v>19</v>
      </c>
    </row>
    <row r="169" spans="1:11" ht="15" x14ac:dyDescent="0.25">
      <c r="A169" s="1" t="s">
        <v>778</v>
      </c>
      <c r="B169" s="2" t="s">
        <v>779</v>
      </c>
      <c r="C169" s="3">
        <v>36607</v>
      </c>
      <c r="D169" s="4" t="s">
        <v>724</v>
      </c>
      <c r="E169" s="5" t="s">
        <v>780</v>
      </c>
      <c r="F169" s="2" t="s">
        <v>84</v>
      </c>
      <c r="G169" s="6" t="s">
        <v>43</v>
      </c>
      <c r="H169" s="6" t="s">
        <v>781</v>
      </c>
      <c r="I169" s="2">
        <v>30107</v>
      </c>
      <c r="J169" s="6" t="s">
        <v>18</v>
      </c>
      <c r="K169" s="6" t="s">
        <v>19</v>
      </c>
    </row>
    <row r="170" spans="1:11" ht="15" x14ac:dyDescent="0.25">
      <c r="A170" s="1" t="s">
        <v>782</v>
      </c>
      <c r="B170" s="2" t="s">
        <v>783</v>
      </c>
      <c r="C170" s="3">
        <v>28193</v>
      </c>
      <c r="D170" s="4" t="s">
        <v>547</v>
      </c>
      <c r="E170" s="5" t="s">
        <v>784</v>
      </c>
      <c r="F170" s="2" t="s">
        <v>549</v>
      </c>
      <c r="G170" s="6" t="s">
        <v>35</v>
      </c>
      <c r="H170" s="6" t="s">
        <v>550</v>
      </c>
      <c r="I170" s="2">
        <v>50108</v>
      </c>
      <c r="J170" s="6" t="s">
        <v>37</v>
      </c>
      <c r="K170" s="6" t="s">
        <v>29</v>
      </c>
    </row>
    <row r="171" spans="1:11" ht="15" x14ac:dyDescent="0.25">
      <c r="A171" s="1" t="s">
        <v>785</v>
      </c>
      <c r="B171" s="2" t="s">
        <v>786</v>
      </c>
      <c r="C171" s="3">
        <v>29142</v>
      </c>
      <c r="D171" s="4" t="s">
        <v>32</v>
      </c>
      <c r="E171" s="5" t="s">
        <v>787</v>
      </c>
      <c r="F171" s="2" t="s">
        <v>34</v>
      </c>
      <c r="G171" s="6" t="s">
        <v>448</v>
      </c>
      <c r="H171" s="6" t="s">
        <v>138</v>
      </c>
      <c r="I171" s="2">
        <v>60112</v>
      </c>
      <c r="J171" s="6" t="s">
        <v>37</v>
      </c>
      <c r="K171" s="6" t="s">
        <v>29</v>
      </c>
    </row>
    <row r="172" spans="1:11" ht="15" x14ac:dyDescent="0.25">
      <c r="A172" s="1" t="s">
        <v>788</v>
      </c>
      <c r="B172" s="2" t="s">
        <v>789</v>
      </c>
      <c r="C172" s="3">
        <v>27086</v>
      </c>
      <c r="D172" s="7" t="s">
        <v>790</v>
      </c>
      <c r="E172" s="5" t="s">
        <v>791</v>
      </c>
      <c r="F172" s="2" t="s">
        <v>60</v>
      </c>
      <c r="G172" s="6" t="s">
        <v>792</v>
      </c>
      <c r="H172" s="6" t="s">
        <v>606</v>
      </c>
      <c r="I172" s="2">
        <v>10121</v>
      </c>
      <c r="J172" s="6" t="s">
        <v>157</v>
      </c>
      <c r="K172" s="6" t="s">
        <v>158</v>
      </c>
    </row>
    <row r="173" spans="1:11" ht="15" x14ac:dyDescent="0.25">
      <c r="A173" s="1" t="s">
        <v>793</v>
      </c>
      <c r="B173" s="2" t="s">
        <v>794</v>
      </c>
      <c r="C173" s="3">
        <v>33959</v>
      </c>
      <c r="D173" s="7" t="s">
        <v>795</v>
      </c>
      <c r="E173" s="5" t="s">
        <v>796</v>
      </c>
      <c r="F173" s="2" t="s">
        <v>60</v>
      </c>
      <c r="G173" s="6" t="s">
        <v>797</v>
      </c>
      <c r="H173" s="6" t="s">
        <v>187</v>
      </c>
      <c r="I173" s="2">
        <v>40102</v>
      </c>
      <c r="J173" s="6" t="s">
        <v>182</v>
      </c>
      <c r="K173" s="6" t="s">
        <v>19</v>
      </c>
    </row>
    <row r="174" spans="1:11" ht="15" x14ac:dyDescent="0.25">
      <c r="A174" s="1" t="s">
        <v>798</v>
      </c>
      <c r="B174" s="2" t="s">
        <v>799</v>
      </c>
      <c r="C174" s="3">
        <v>33492</v>
      </c>
      <c r="D174" s="7" t="s">
        <v>800</v>
      </c>
      <c r="E174" s="5" t="s">
        <v>801</v>
      </c>
      <c r="F174" s="2" t="s">
        <v>60</v>
      </c>
      <c r="G174" s="6" t="s">
        <v>802</v>
      </c>
      <c r="H174" s="6" t="s">
        <v>174</v>
      </c>
      <c r="I174" s="2">
        <v>40101</v>
      </c>
      <c r="J174" s="6" t="s">
        <v>18</v>
      </c>
      <c r="K174" s="6" t="s">
        <v>19</v>
      </c>
    </row>
  </sheetData>
  <autoFilter ref="A2:K174" xr:uid="{00000000-0001-0000-0000-000000000000}"/>
  <mergeCells count="1">
    <mergeCell ref="A1:K1"/>
  </mergeCells>
  <hyperlinks>
    <hyperlink ref="D4" r:id="rId1" xr:uid="{00000000-0004-0000-0000-000000000000}"/>
    <hyperlink ref="D9" r:id="rId2" xr:uid="{00000000-0004-0000-0000-000001000000}"/>
    <hyperlink ref="D10" r:id="rId3" xr:uid="{00000000-0004-0000-0000-000002000000}"/>
    <hyperlink ref="D11" r:id="rId4" xr:uid="{00000000-0004-0000-0000-000003000000}"/>
    <hyperlink ref="D12" r:id="rId5" xr:uid="{00000000-0004-0000-0000-000004000000}"/>
    <hyperlink ref="D15" r:id="rId6" xr:uid="{00000000-0004-0000-0000-000005000000}"/>
    <hyperlink ref="D17" r:id="rId7" xr:uid="{00000000-0004-0000-0000-000006000000}"/>
    <hyperlink ref="D18" r:id="rId8" xr:uid="{00000000-0004-0000-0000-000007000000}"/>
    <hyperlink ref="D22" r:id="rId9" xr:uid="{00000000-0004-0000-0000-000008000000}"/>
    <hyperlink ref="D24" r:id="rId10" xr:uid="{00000000-0004-0000-0000-000009000000}"/>
    <hyperlink ref="D25" r:id="rId11" xr:uid="{00000000-0004-0000-0000-00000A000000}"/>
    <hyperlink ref="D27" r:id="rId12" xr:uid="{00000000-0004-0000-0000-00000B000000}"/>
    <hyperlink ref="D28" r:id="rId13" xr:uid="{00000000-0004-0000-0000-00000C000000}"/>
    <hyperlink ref="D30" r:id="rId14" xr:uid="{00000000-0004-0000-0000-00000D000000}"/>
    <hyperlink ref="D33" r:id="rId15" xr:uid="{00000000-0004-0000-0000-00000E000000}"/>
    <hyperlink ref="D35" r:id="rId16" xr:uid="{00000000-0004-0000-0000-00000F000000}"/>
    <hyperlink ref="D37" r:id="rId17" xr:uid="{00000000-0004-0000-0000-000010000000}"/>
    <hyperlink ref="D38" r:id="rId18" xr:uid="{00000000-0004-0000-0000-000011000000}"/>
    <hyperlink ref="D39" r:id="rId19" xr:uid="{00000000-0004-0000-0000-000012000000}"/>
    <hyperlink ref="D40" r:id="rId20" xr:uid="{00000000-0004-0000-0000-000013000000}"/>
    <hyperlink ref="D43" r:id="rId21" xr:uid="{00000000-0004-0000-0000-000014000000}"/>
    <hyperlink ref="D44" r:id="rId22" xr:uid="{00000000-0004-0000-0000-000015000000}"/>
    <hyperlink ref="D46" r:id="rId23" xr:uid="{00000000-0004-0000-0000-000016000000}"/>
    <hyperlink ref="D47" r:id="rId24" xr:uid="{00000000-0004-0000-0000-000017000000}"/>
    <hyperlink ref="D48" r:id="rId25" xr:uid="{00000000-0004-0000-0000-000018000000}"/>
    <hyperlink ref="D49" r:id="rId26" xr:uid="{00000000-0004-0000-0000-000019000000}"/>
    <hyperlink ref="D50" r:id="rId27" xr:uid="{00000000-0004-0000-0000-00001A000000}"/>
    <hyperlink ref="D52" r:id="rId28" xr:uid="{00000000-0004-0000-0000-00001B000000}"/>
    <hyperlink ref="D54" r:id="rId29" xr:uid="{00000000-0004-0000-0000-00001C000000}"/>
    <hyperlink ref="D55" r:id="rId30" xr:uid="{00000000-0004-0000-0000-00001D000000}"/>
    <hyperlink ref="D56" r:id="rId31" xr:uid="{00000000-0004-0000-0000-00001E000000}"/>
    <hyperlink ref="D58" r:id="rId32" xr:uid="{00000000-0004-0000-0000-00001F000000}"/>
    <hyperlink ref="D60" r:id="rId33" xr:uid="{00000000-0004-0000-0000-000020000000}"/>
    <hyperlink ref="D61" r:id="rId34" xr:uid="{00000000-0004-0000-0000-000021000000}"/>
    <hyperlink ref="D63" r:id="rId35" xr:uid="{00000000-0004-0000-0000-000022000000}"/>
    <hyperlink ref="D64" r:id="rId36" xr:uid="{00000000-0004-0000-0000-000023000000}"/>
    <hyperlink ref="D67" r:id="rId37" xr:uid="{00000000-0004-0000-0000-000024000000}"/>
    <hyperlink ref="D68" r:id="rId38" xr:uid="{00000000-0004-0000-0000-000025000000}"/>
    <hyperlink ref="D69" r:id="rId39" xr:uid="{00000000-0004-0000-0000-000026000000}"/>
    <hyperlink ref="D71" r:id="rId40" xr:uid="{00000000-0004-0000-0000-000027000000}"/>
    <hyperlink ref="D72" r:id="rId41" xr:uid="{00000000-0004-0000-0000-000028000000}"/>
    <hyperlink ref="D73" r:id="rId42" xr:uid="{00000000-0004-0000-0000-000029000000}"/>
    <hyperlink ref="D77" r:id="rId43" xr:uid="{00000000-0004-0000-0000-00002A000000}"/>
    <hyperlink ref="D83" r:id="rId44" xr:uid="{00000000-0004-0000-0000-00002B000000}"/>
    <hyperlink ref="D87" r:id="rId45" xr:uid="{00000000-0004-0000-0000-00002C000000}"/>
    <hyperlink ref="D93" r:id="rId46" xr:uid="{00000000-0004-0000-0000-00002D000000}"/>
    <hyperlink ref="D95" r:id="rId47" xr:uid="{00000000-0004-0000-0000-00002E000000}"/>
    <hyperlink ref="D96" r:id="rId48" xr:uid="{00000000-0004-0000-0000-00002F000000}"/>
    <hyperlink ref="D97" r:id="rId49" xr:uid="{00000000-0004-0000-0000-000030000000}"/>
    <hyperlink ref="D98" r:id="rId50" xr:uid="{00000000-0004-0000-0000-000031000000}"/>
    <hyperlink ref="D99" r:id="rId51" xr:uid="{00000000-0004-0000-0000-000032000000}"/>
    <hyperlink ref="D100" r:id="rId52" xr:uid="{00000000-0004-0000-0000-000033000000}"/>
    <hyperlink ref="D101" r:id="rId53" xr:uid="{00000000-0004-0000-0000-000034000000}"/>
    <hyperlink ref="D103" r:id="rId54" xr:uid="{00000000-0004-0000-0000-000035000000}"/>
    <hyperlink ref="D104" r:id="rId55" xr:uid="{00000000-0004-0000-0000-000036000000}"/>
    <hyperlink ref="D106" r:id="rId56" xr:uid="{00000000-0004-0000-0000-000037000000}"/>
    <hyperlink ref="D107" r:id="rId57" xr:uid="{00000000-0004-0000-0000-000038000000}"/>
    <hyperlink ref="D109" r:id="rId58" xr:uid="{00000000-0004-0000-0000-000039000000}"/>
    <hyperlink ref="D112" r:id="rId59" xr:uid="{00000000-0004-0000-0000-00003A000000}"/>
    <hyperlink ref="D114" r:id="rId60" xr:uid="{00000000-0004-0000-0000-00003B000000}"/>
    <hyperlink ref="D115" r:id="rId61" xr:uid="{00000000-0004-0000-0000-00003C000000}"/>
    <hyperlink ref="D116" r:id="rId62" xr:uid="{00000000-0004-0000-0000-00003D000000}"/>
    <hyperlink ref="D119" r:id="rId63" xr:uid="{00000000-0004-0000-0000-00003E000000}"/>
    <hyperlink ref="D120" r:id="rId64" xr:uid="{00000000-0004-0000-0000-00003F000000}"/>
    <hyperlink ref="D121" r:id="rId65" xr:uid="{00000000-0004-0000-0000-000040000000}"/>
    <hyperlink ref="D122" r:id="rId66" xr:uid="{00000000-0004-0000-0000-000041000000}"/>
    <hyperlink ref="D123" r:id="rId67" xr:uid="{00000000-0004-0000-0000-000042000000}"/>
    <hyperlink ref="D125" r:id="rId68" xr:uid="{00000000-0004-0000-0000-000043000000}"/>
    <hyperlink ref="D126" r:id="rId69" xr:uid="{00000000-0004-0000-0000-000044000000}"/>
    <hyperlink ref="D127" r:id="rId70" xr:uid="{00000000-0004-0000-0000-000045000000}"/>
    <hyperlink ref="D128" r:id="rId71" xr:uid="{00000000-0004-0000-0000-000046000000}"/>
    <hyperlink ref="D131" r:id="rId72" xr:uid="{00000000-0004-0000-0000-000047000000}"/>
    <hyperlink ref="D132" r:id="rId73" xr:uid="{00000000-0004-0000-0000-000048000000}"/>
    <hyperlink ref="D133" r:id="rId74" xr:uid="{00000000-0004-0000-0000-000049000000}"/>
    <hyperlink ref="D137" r:id="rId75" xr:uid="{00000000-0004-0000-0000-00004A000000}"/>
    <hyperlink ref="D139" r:id="rId76" xr:uid="{00000000-0004-0000-0000-00004B000000}"/>
    <hyperlink ref="D143" r:id="rId77" xr:uid="{00000000-0004-0000-0000-00004C000000}"/>
    <hyperlink ref="D144" r:id="rId78" xr:uid="{00000000-0004-0000-0000-00004D000000}"/>
    <hyperlink ref="D145" r:id="rId79" xr:uid="{00000000-0004-0000-0000-00004E000000}"/>
    <hyperlink ref="D147" r:id="rId80" xr:uid="{00000000-0004-0000-0000-00004F000000}"/>
    <hyperlink ref="D148" r:id="rId81" xr:uid="{00000000-0004-0000-0000-000050000000}"/>
    <hyperlink ref="D149" r:id="rId82" xr:uid="{00000000-0004-0000-0000-000051000000}"/>
    <hyperlink ref="D151" r:id="rId83" xr:uid="{00000000-0004-0000-0000-000052000000}"/>
    <hyperlink ref="D152" r:id="rId84" xr:uid="{00000000-0004-0000-0000-000053000000}"/>
    <hyperlink ref="D157" r:id="rId85" xr:uid="{00000000-0004-0000-0000-000054000000}"/>
    <hyperlink ref="D158" r:id="rId86" xr:uid="{00000000-0004-0000-0000-000055000000}"/>
    <hyperlink ref="D159" r:id="rId87" xr:uid="{00000000-0004-0000-0000-000056000000}"/>
    <hyperlink ref="D161" r:id="rId88" xr:uid="{00000000-0004-0000-0000-000057000000}"/>
    <hyperlink ref="D162" r:id="rId89" xr:uid="{00000000-0004-0000-0000-000058000000}"/>
    <hyperlink ref="D164" r:id="rId90" xr:uid="{00000000-0004-0000-0000-000059000000}"/>
    <hyperlink ref="D165" r:id="rId91" xr:uid="{00000000-0004-0000-0000-00005A000000}"/>
    <hyperlink ref="D166" r:id="rId92" xr:uid="{00000000-0004-0000-0000-00005B000000}"/>
    <hyperlink ref="D172" r:id="rId93" xr:uid="{00000000-0004-0000-0000-00005C000000}"/>
    <hyperlink ref="D173" r:id="rId94" xr:uid="{00000000-0004-0000-0000-00005D000000}"/>
    <hyperlink ref="D174" r:id="rId95" xr:uid="{00000000-0004-0000-0000-00005E000000}"/>
  </hyperlinks>
  <pageMargins left="0.511811024" right="0.511811024" top="0.78740157499999996" bottom="0.78740157499999996" header="0.31496062000000002" footer="0.31496062000000002"/>
  <pageSetup paperSize="9" orientation="portrait" r:id="rId96"/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luiz.pires</cp:lastModifiedBy>
  <dcterms:modified xsi:type="dcterms:W3CDTF">2022-08-30T13:53:52Z</dcterms:modified>
</cp:coreProperties>
</file>